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vros Zorbas\Desktop\"/>
    </mc:Choice>
  </mc:AlternateContent>
  <xr:revisionPtr revIDLastSave="0" documentId="13_ncr:1_{38D9CC21-07B1-4491-88F6-46946DF375EE}" xr6:coauthVersionLast="44" xr6:coauthVersionMax="44" xr10:uidLastSave="{00000000-0000-0000-0000-000000000000}"/>
  <bookViews>
    <workbookView xWindow="-120" yWindow="-120" windowWidth="20730" windowHeight="11160" tabRatio="928" xr2:uid="{00000000-000D-0000-FFFF-FFFF00000000}"/>
  </bookViews>
  <sheets>
    <sheet name="ΠΠΒ" sheetId="1" r:id="rId1"/>
    <sheet name="ΠΚΒ" sheetId="2" r:id="rId2"/>
    <sheet name="SCORE1" sheetId="6" r:id="rId3"/>
    <sheet name="SCORE2" sheetId="7" r:id="rId4"/>
    <sheet name="SCORE_ORIGINAL" sheetId="3" r:id="rId5"/>
    <sheet name="SCORE3" sheetId="10" r:id="rId6"/>
    <sheet name="SCORE4" sheetId="11" r:id="rId7"/>
  </sheets>
  <definedNames>
    <definedName name="_xlnm._FilterDatabase" localSheetId="1" hidden="1">ΠΚΒ!$A$8:$X$75</definedName>
    <definedName name="_xlnm._FilterDatabase" localSheetId="0" hidden="1">ΠΠΒ!$B$8:$Y$38</definedName>
    <definedName name="LOOKUP">ΠΠΒ!$H$9</definedName>
    <definedName name="_xlnm.Print_Area" localSheetId="0">ΠΠΒ!$B$6:$L$38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1" i="1" l="1"/>
  <c r="V11" i="1"/>
  <c r="T11" i="1"/>
  <c r="R11" i="1"/>
  <c r="P11" i="1"/>
  <c r="N11" i="1"/>
  <c r="L11" i="1"/>
  <c r="J11" i="1"/>
  <c r="H11" i="1"/>
  <c r="Y11" i="1" l="1"/>
  <c r="G18" i="2"/>
  <c r="I18" i="2"/>
  <c r="K18" i="2"/>
  <c r="M18" i="2"/>
  <c r="O18" i="2"/>
  <c r="Q18" i="2"/>
  <c r="S18" i="2"/>
  <c r="U18" i="2"/>
  <c r="W18" i="2"/>
  <c r="G19" i="2"/>
  <c r="I19" i="2"/>
  <c r="K19" i="2"/>
  <c r="M19" i="2"/>
  <c r="O19" i="2"/>
  <c r="Q19" i="2"/>
  <c r="S19" i="2"/>
  <c r="U19" i="2"/>
  <c r="W19" i="2"/>
  <c r="G36" i="2"/>
  <c r="I36" i="2"/>
  <c r="K36" i="2"/>
  <c r="M36" i="2"/>
  <c r="O36" i="2"/>
  <c r="Q36" i="2"/>
  <c r="S36" i="2"/>
  <c r="U36" i="2"/>
  <c r="W36" i="2"/>
  <c r="G37" i="2"/>
  <c r="I37" i="2"/>
  <c r="K37" i="2"/>
  <c r="M37" i="2"/>
  <c r="O37" i="2"/>
  <c r="Q37" i="2"/>
  <c r="S37" i="2"/>
  <c r="U37" i="2"/>
  <c r="W37" i="2"/>
  <c r="G27" i="2"/>
  <c r="I27" i="2"/>
  <c r="K27" i="2"/>
  <c r="M27" i="2"/>
  <c r="O27" i="2"/>
  <c r="Q27" i="2"/>
  <c r="S27" i="2"/>
  <c r="U27" i="2"/>
  <c r="W27" i="2"/>
  <c r="G13" i="2"/>
  <c r="I13" i="2"/>
  <c r="K13" i="2"/>
  <c r="M13" i="2"/>
  <c r="O13" i="2"/>
  <c r="Q13" i="2"/>
  <c r="S13" i="2"/>
  <c r="U13" i="2"/>
  <c r="W13" i="2"/>
  <c r="G10" i="2"/>
  <c r="I10" i="2"/>
  <c r="K10" i="2"/>
  <c r="M10" i="2"/>
  <c r="O10" i="2"/>
  <c r="Q10" i="2"/>
  <c r="S10" i="2"/>
  <c r="U10" i="2"/>
  <c r="W10" i="2"/>
  <c r="G25" i="2"/>
  <c r="I25" i="2"/>
  <c r="K25" i="2"/>
  <c r="M25" i="2"/>
  <c r="O25" i="2"/>
  <c r="Q25" i="2"/>
  <c r="S25" i="2"/>
  <c r="U25" i="2"/>
  <c r="W25" i="2"/>
  <c r="G31" i="2"/>
  <c r="I31" i="2"/>
  <c r="K31" i="2"/>
  <c r="M31" i="2"/>
  <c r="O31" i="2"/>
  <c r="Q31" i="2"/>
  <c r="S31" i="2"/>
  <c r="U31" i="2"/>
  <c r="W31" i="2"/>
  <c r="G32" i="2"/>
  <c r="I32" i="2"/>
  <c r="K32" i="2"/>
  <c r="M32" i="2"/>
  <c r="O32" i="2"/>
  <c r="Q32" i="2"/>
  <c r="S32" i="2"/>
  <c r="U32" i="2"/>
  <c r="W32" i="2"/>
  <c r="G38" i="2"/>
  <c r="I38" i="2"/>
  <c r="K38" i="2"/>
  <c r="M38" i="2"/>
  <c r="O38" i="2"/>
  <c r="Q38" i="2"/>
  <c r="S38" i="2"/>
  <c r="U38" i="2"/>
  <c r="W38" i="2"/>
  <c r="G26" i="2"/>
  <c r="I26" i="2"/>
  <c r="K26" i="2"/>
  <c r="M26" i="2"/>
  <c r="O26" i="2"/>
  <c r="Q26" i="2"/>
  <c r="S26" i="2"/>
  <c r="U26" i="2"/>
  <c r="W26" i="2"/>
  <c r="G39" i="2"/>
  <c r="I39" i="2"/>
  <c r="K39" i="2"/>
  <c r="M39" i="2"/>
  <c r="O39" i="2"/>
  <c r="Q39" i="2"/>
  <c r="S39" i="2"/>
  <c r="U39" i="2"/>
  <c r="W39" i="2"/>
  <c r="G40" i="2"/>
  <c r="I40" i="2"/>
  <c r="K40" i="2"/>
  <c r="M40" i="2"/>
  <c r="O40" i="2"/>
  <c r="Q40" i="2"/>
  <c r="S40" i="2"/>
  <c r="U40" i="2"/>
  <c r="W40" i="2"/>
  <c r="G41" i="2"/>
  <c r="I41" i="2"/>
  <c r="K41" i="2"/>
  <c r="M41" i="2"/>
  <c r="O41" i="2"/>
  <c r="Q41" i="2"/>
  <c r="S41" i="2"/>
  <c r="U41" i="2"/>
  <c r="W41" i="2"/>
  <c r="G12" i="2"/>
  <c r="I12" i="2"/>
  <c r="K12" i="2"/>
  <c r="M12" i="2"/>
  <c r="O12" i="2"/>
  <c r="Q12" i="2"/>
  <c r="S12" i="2"/>
  <c r="U12" i="2"/>
  <c r="W12" i="2"/>
  <c r="G28" i="2"/>
  <c r="I28" i="2"/>
  <c r="K28" i="2"/>
  <c r="M28" i="2"/>
  <c r="O28" i="2"/>
  <c r="Q28" i="2"/>
  <c r="S28" i="2"/>
  <c r="U28" i="2"/>
  <c r="W28" i="2"/>
  <c r="G34" i="2"/>
  <c r="I34" i="2"/>
  <c r="K34" i="2"/>
  <c r="M34" i="2"/>
  <c r="O34" i="2"/>
  <c r="Q34" i="2"/>
  <c r="S34" i="2"/>
  <c r="U34" i="2"/>
  <c r="W34" i="2"/>
  <c r="G42" i="2"/>
  <c r="I42" i="2"/>
  <c r="K42" i="2"/>
  <c r="M42" i="2"/>
  <c r="O42" i="2"/>
  <c r="Q42" i="2"/>
  <c r="S42" i="2"/>
  <c r="U42" i="2"/>
  <c r="W42" i="2"/>
  <c r="G43" i="2"/>
  <c r="I43" i="2"/>
  <c r="K43" i="2"/>
  <c r="M43" i="2"/>
  <c r="O43" i="2"/>
  <c r="Q43" i="2"/>
  <c r="S43" i="2"/>
  <c r="U43" i="2"/>
  <c r="W43" i="2"/>
  <c r="G20" i="2"/>
  <c r="I20" i="2"/>
  <c r="K20" i="2"/>
  <c r="M20" i="2"/>
  <c r="O20" i="2"/>
  <c r="Q20" i="2"/>
  <c r="S20" i="2"/>
  <c r="U20" i="2"/>
  <c r="W20" i="2"/>
  <c r="G16" i="2"/>
  <c r="I16" i="2"/>
  <c r="K16" i="2"/>
  <c r="M16" i="2"/>
  <c r="O16" i="2"/>
  <c r="Q16" i="2"/>
  <c r="S16" i="2"/>
  <c r="U16" i="2"/>
  <c r="W16" i="2"/>
  <c r="G44" i="2"/>
  <c r="I44" i="2"/>
  <c r="K44" i="2"/>
  <c r="M44" i="2"/>
  <c r="O44" i="2"/>
  <c r="Q44" i="2"/>
  <c r="S44" i="2"/>
  <c r="U44" i="2"/>
  <c r="W44" i="2"/>
  <c r="G14" i="2"/>
  <c r="I14" i="2"/>
  <c r="K14" i="2"/>
  <c r="M14" i="2"/>
  <c r="O14" i="2"/>
  <c r="Q14" i="2"/>
  <c r="S14" i="2"/>
  <c r="U14" i="2"/>
  <c r="W14" i="2"/>
  <c r="G11" i="2"/>
  <c r="I11" i="2"/>
  <c r="K11" i="2"/>
  <c r="M11" i="2"/>
  <c r="O11" i="2"/>
  <c r="Q11" i="2"/>
  <c r="S11" i="2"/>
  <c r="U11" i="2"/>
  <c r="W11" i="2"/>
  <c r="G9" i="2"/>
  <c r="I9" i="2"/>
  <c r="K9" i="2"/>
  <c r="M9" i="2"/>
  <c r="O9" i="2"/>
  <c r="Q9" i="2"/>
  <c r="S9" i="2"/>
  <c r="U9" i="2"/>
  <c r="W9" i="2"/>
  <c r="G45" i="2"/>
  <c r="I45" i="2"/>
  <c r="K45" i="2"/>
  <c r="M45" i="2"/>
  <c r="O45" i="2"/>
  <c r="Q45" i="2"/>
  <c r="S45" i="2"/>
  <c r="U45" i="2"/>
  <c r="W45" i="2"/>
  <c r="G46" i="2"/>
  <c r="I46" i="2"/>
  <c r="K46" i="2"/>
  <c r="M46" i="2"/>
  <c r="O46" i="2"/>
  <c r="Q46" i="2"/>
  <c r="S46" i="2"/>
  <c r="U46" i="2"/>
  <c r="W46" i="2"/>
  <c r="G21" i="2"/>
  <c r="I21" i="2"/>
  <c r="K21" i="2"/>
  <c r="M21" i="2"/>
  <c r="O21" i="2"/>
  <c r="Q21" i="2"/>
  <c r="S21" i="2"/>
  <c r="U21" i="2"/>
  <c r="W21" i="2"/>
  <c r="G29" i="2"/>
  <c r="I29" i="2"/>
  <c r="K29" i="2"/>
  <c r="M29" i="2"/>
  <c r="O29" i="2"/>
  <c r="Q29" i="2"/>
  <c r="S29" i="2"/>
  <c r="U29" i="2"/>
  <c r="W29" i="2"/>
  <c r="G23" i="2"/>
  <c r="I23" i="2"/>
  <c r="K23" i="2"/>
  <c r="M23" i="2"/>
  <c r="O23" i="2"/>
  <c r="Q23" i="2"/>
  <c r="S23" i="2"/>
  <c r="U23" i="2"/>
  <c r="W23" i="2"/>
  <c r="G30" i="2"/>
  <c r="I30" i="2"/>
  <c r="K30" i="2"/>
  <c r="M30" i="2"/>
  <c r="O30" i="2"/>
  <c r="Q30" i="2"/>
  <c r="S30" i="2"/>
  <c r="U30" i="2"/>
  <c r="W30" i="2"/>
  <c r="G17" i="2"/>
  <c r="I17" i="2"/>
  <c r="K17" i="2"/>
  <c r="M17" i="2"/>
  <c r="O17" i="2"/>
  <c r="Q17" i="2"/>
  <c r="S17" i="2"/>
  <c r="U17" i="2"/>
  <c r="W17" i="2"/>
  <c r="G33" i="2"/>
  <c r="I33" i="2"/>
  <c r="K33" i="2"/>
  <c r="M33" i="2"/>
  <c r="O33" i="2"/>
  <c r="Q33" i="2"/>
  <c r="S33" i="2"/>
  <c r="U33" i="2"/>
  <c r="W33" i="2"/>
  <c r="G24" i="2"/>
  <c r="I24" i="2"/>
  <c r="K24" i="2"/>
  <c r="M24" i="2"/>
  <c r="O24" i="2"/>
  <c r="Q24" i="2"/>
  <c r="S24" i="2"/>
  <c r="U24" i="2"/>
  <c r="W24" i="2"/>
  <c r="G35" i="2"/>
  <c r="I35" i="2"/>
  <c r="K35" i="2"/>
  <c r="M35" i="2"/>
  <c r="O35" i="2"/>
  <c r="Q35" i="2"/>
  <c r="S35" i="2"/>
  <c r="U35" i="2"/>
  <c r="W35" i="2"/>
  <c r="G47" i="2"/>
  <c r="I47" i="2"/>
  <c r="K47" i="2"/>
  <c r="M47" i="2"/>
  <c r="O47" i="2"/>
  <c r="Q47" i="2"/>
  <c r="S47" i="2"/>
  <c r="U47" i="2"/>
  <c r="W47" i="2"/>
  <c r="G48" i="2"/>
  <c r="I48" i="2"/>
  <c r="K48" i="2"/>
  <c r="M48" i="2"/>
  <c r="O48" i="2"/>
  <c r="Q48" i="2"/>
  <c r="S48" i="2"/>
  <c r="U48" i="2"/>
  <c r="W48" i="2"/>
  <c r="G49" i="2"/>
  <c r="I49" i="2"/>
  <c r="K49" i="2"/>
  <c r="M49" i="2"/>
  <c r="O49" i="2"/>
  <c r="Q49" i="2"/>
  <c r="S49" i="2"/>
  <c r="U49" i="2"/>
  <c r="W49" i="2"/>
  <c r="G15" i="2"/>
  <c r="I15" i="2"/>
  <c r="K15" i="2"/>
  <c r="M15" i="2"/>
  <c r="O15" i="2"/>
  <c r="Q15" i="2"/>
  <c r="S15" i="2"/>
  <c r="U15" i="2"/>
  <c r="W15" i="2"/>
  <c r="G50" i="2"/>
  <c r="I50" i="2"/>
  <c r="K50" i="2"/>
  <c r="M50" i="2"/>
  <c r="O50" i="2"/>
  <c r="Q50" i="2"/>
  <c r="S50" i="2"/>
  <c r="U50" i="2"/>
  <c r="W50" i="2"/>
  <c r="G22" i="2"/>
  <c r="I22" i="2"/>
  <c r="K22" i="2"/>
  <c r="M22" i="2"/>
  <c r="O22" i="2"/>
  <c r="Q22" i="2"/>
  <c r="S22" i="2"/>
  <c r="U22" i="2"/>
  <c r="W22" i="2"/>
  <c r="G51" i="2"/>
  <c r="I51" i="2"/>
  <c r="K51" i="2"/>
  <c r="M51" i="2"/>
  <c r="O51" i="2"/>
  <c r="Q51" i="2"/>
  <c r="S51" i="2"/>
  <c r="U51" i="2"/>
  <c r="W51" i="2"/>
  <c r="G52" i="2"/>
  <c r="I52" i="2"/>
  <c r="K52" i="2"/>
  <c r="M52" i="2"/>
  <c r="O52" i="2"/>
  <c r="Q52" i="2"/>
  <c r="S52" i="2"/>
  <c r="U52" i="2"/>
  <c r="W52" i="2"/>
  <c r="G53" i="2"/>
  <c r="I53" i="2"/>
  <c r="K53" i="2"/>
  <c r="M53" i="2"/>
  <c r="O53" i="2"/>
  <c r="Q53" i="2"/>
  <c r="S53" i="2"/>
  <c r="U53" i="2"/>
  <c r="W53" i="2"/>
  <c r="G54" i="2"/>
  <c r="I54" i="2"/>
  <c r="K54" i="2"/>
  <c r="M54" i="2"/>
  <c r="O54" i="2"/>
  <c r="Q54" i="2"/>
  <c r="S54" i="2"/>
  <c r="U54" i="2"/>
  <c r="W54" i="2"/>
  <c r="G55" i="2"/>
  <c r="I55" i="2"/>
  <c r="K55" i="2"/>
  <c r="M55" i="2"/>
  <c r="O55" i="2"/>
  <c r="Q55" i="2"/>
  <c r="S55" i="2"/>
  <c r="U55" i="2"/>
  <c r="W55" i="2"/>
  <c r="G56" i="2"/>
  <c r="I56" i="2"/>
  <c r="K56" i="2"/>
  <c r="M56" i="2"/>
  <c r="O56" i="2"/>
  <c r="Q56" i="2"/>
  <c r="S56" i="2"/>
  <c r="U56" i="2"/>
  <c r="W56" i="2"/>
  <c r="G57" i="2"/>
  <c r="I57" i="2"/>
  <c r="K57" i="2"/>
  <c r="M57" i="2"/>
  <c r="O57" i="2"/>
  <c r="Q57" i="2"/>
  <c r="S57" i="2"/>
  <c r="U57" i="2"/>
  <c r="W57" i="2"/>
  <c r="G58" i="2"/>
  <c r="I58" i="2"/>
  <c r="K58" i="2"/>
  <c r="M58" i="2"/>
  <c r="O58" i="2"/>
  <c r="Q58" i="2"/>
  <c r="S58" i="2"/>
  <c r="U58" i="2"/>
  <c r="W58" i="2"/>
  <c r="G59" i="2"/>
  <c r="I59" i="2"/>
  <c r="K59" i="2"/>
  <c r="M59" i="2"/>
  <c r="O59" i="2"/>
  <c r="Q59" i="2"/>
  <c r="S59" i="2"/>
  <c r="U59" i="2"/>
  <c r="W59" i="2"/>
  <c r="G60" i="2"/>
  <c r="I60" i="2"/>
  <c r="K60" i="2"/>
  <c r="M60" i="2"/>
  <c r="O60" i="2"/>
  <c r="Q60" i="2"/>
  <c r="S60" i="2"/>
  <c r="U60" i="2"/>
  <c r="W60" i="2"/>
  <c r="G61" i="2"/>
  <c r="I61" i="2"/>
  <c r="K61" i="2"/>
  <c r="M61" i="2"/>
  <c r="O61" i="2"/>
  <c r="Q61" i="2"/>
  <c r="S61" i="2"/>
  <c r="U61" i="2"/>
  <c r="W61" i="2"/>
  <c r="G62" i="2"/>
  <c r="I62" i="2"/>
  <c r="K62" i="2"/>
  <c r="M62" i="2"/>
  <c r="O62" i="2"/>
  <c r="Q62" i="2"/>
  <c r="S62" i="2"/>
  <c r="U62" i="2"/>
  <c r="W62" i="2"/>
  <c r="G63" i="2"/>
  <c r="I63" i="2"/>
  <c r="K63" i="2"/>
  <c r="M63" i="2"/>
  <c r="O63" i="2"/>
  <c r="Q63" i="2"/>
  <c r="S63" i="2"/>
  <c r="U63" i="2"/>
  <c r="W63" i="2"/>
  <c r="G64" i="2"/>
  <c r="I64" i="2"/>
  <c r="K64" i="2"/>
  <c r="M64" i="2"/>
  <c r="O64" i="2"/>
  <c r="Q64" i="2"/>
  <c r="S64" i="2"/>
  <c r="U64" i="2"/>
  <c r="W64" i="2"/>
  <c r="G65" i="2"/>
  <c r="I65" i="2"/>
  <c r="K65" i="2"/>
  <c r="M65" i="2"/>
  <c r="O65" i="2"/>
  <c r="Q65" i="2"/>
  <c r="S65" i="2"/>
  <c r="U65" i="2"/>
  <c r="W65" i="2"/>
  <c r="G66" i="2"/>
  <c r="I66" i="2"/>
  <c r="K66" i="2"/>
  <c r="M66" i="2"/>
  <c r="O66" i="2"/>
  <c r="Q66" i="2"/>
  <c r="S66" i="2"/>
  <c r="U66" i="2"/>
  <c r="W66" i="2"/>
  <c r="G67" i="2"/>
  <c r="I67" i="2"/>
  <c r="K67" i="2"/>
  <c r="M67" i="2"/>
  <c r="O67" i="2"/>
  <c r="Q67" i="2"/>
  <c r="S67" i="2"/>
  <c r="U67" i="2"/>
  <c r="W67" i="2"/>
  <c r="G68" i="2"/>
  <c r="I68" i="2"/>
  <c r="K68" i="2"/>
  <c r="M68" i="2"/>
  <c r="O68" i="2"/>
  <c r="Q68" i="2"/>
  <c r="S68" i="2"/>
  <c r="U68" i="2"/>
  <c r="W68" i="2"/>
  <c r="G69" i="2"/>
  <c r="I69" i="2"/>
  <c r="K69" i="2"/>
  <c r="M69" i="2"/>
  <c r="O69" i="2"/>
  <c r="Q69" i="2"/>
  <c r="S69" i="2"/>
  <c r="U69" i="2"/>
  <c r="W69" i="2"/>
  <c r="G70" i="2"/>
  <c r="I70" i="2"/>
  <c r="K70" i="2"/>
  <c r="M70" i="2"/>
  <c r="O70" i="2"/>
  <c r="Q70" i="2"/>
  <c r="S70" i="2"/>
  <c r="U70" i="2"/>
  <c r="W70" i="2"/>
  <c r="G71" i="2"/>
  <c r="I71" i="2"/>
  <c r="K71" i="2"/>
  <c r="M71" i="2"/>
  <c r="O71" i="2"/>
  <c r="Q71" i="2"/>
  <c r="S71" i="2"/>
  <c r="U71" i="2"/>
  <c r="W71" i="2"/>
  <c r="G72" i="2"/>
  <c r="I72" i="2"/>
  <c r="K72" i="2"/>
  <c r="M72" i="2"/>
  <c r="O72" i="2"/>
  <c r="Q72" i="2"/>
  <c r="S72" i="2"/>
  <c r="U72" i="2"/>
  <c r="W72" i="2"/>
  <c r="G73" i="2"/>
  <c r="I73" i="2"/>
  <c r="K73" i="2"/>
  <c r="M73" i="2"/>
  <c r="O73" i="2"/>
  <c r="Q73" i="2"/>
  <c r="S73" i="2"/>
  <c r="U73" i="2"/>
  <c r="W73" i="2"/>
  <c r="G74" i="2"/>
  <c r="I74" i="2"/>
  <c r="K74" i="2"/>
  <c r="M74" i="2"/>
  <c r="O74" i="2"/>
  <c r="Q74" i="2"/>
  <c r="S74" i="2"/>
  <c r="U74" i="2"/>
  <c r="W74" i="2"/>
  <c r="G75" i="2"/>
  <c r="I75" i="2"/>
  <c r="K75" i="2"/>
  <c r="M75" i="2"/>
  <c r="O75" i="2"/>
  <c r="Q75" i="2"/>
  <c r="S75" i="2"/>
  <c r="U75" i="2"/>
  <c r="W75" i="2"/>
  <c r="H37" i="1"/>
  <c r="J37" i="1"/>
  <c r="L37" i="1"/>
  <c r="N37" i="1"/>
  <c r="P37" i="1"/>
  <c r="R37" i="1"/>
  <c r="T37" i="1"/>
  <c r="V37" i="1"/>
  <c r="X37" i="1"/>
  <c r="H38" i="1"/>
  <c r="J38" i="1"/>
  <c r="L38" i="1"/>
  <c r="N38" i="1"/>
  <c r="P38" i="1"/>
  <c r="R38" i="1"/>
  <c r="T38" i="1"/>
  <c r="V38" i="1"/>
  <c r="X38" i="1"/>
  <c r="H39" i="1"/>
  <c r="J39" i="1"/>
  <c r="L39" i="1"/>
  <c r="N39" i="1"/>
  <c r="P39" i="1"/>
  <c r="R39" i="1"/>
  <c r="T39" i="1"/>
  <c r="V39" i="1"/>
  <c r="X39" i="1"/>
  <c r="H40" i="1"/>
  <c r="J40" i="1"/>
  <c r="L40" i="1"/>
  <c r="N40" i="1"/>
  <c r="P40" i="1"/>
  <c r="R40" i="1"/>
  <c r="T40" i="1"/>
  <c r="V40" i="1"/>
  <c r="X40" i="1"/>
  <c r="H41" i="1"/>
  <c r="J41" i="1"/>
  <c r="L41" i="1"/>
  <c r="N41" i="1"/>
  <c r="P41" i="1"/>
  <c r="R41" i="1"/>
  <c r="T41" i="1"/>
  <c r="V41" i="1"/>
  <c r="X41" i="1"/>
  <c r="H42" i="1"/>
  <c r="J42" i="1"/>
  <c r="L42" i="1"/>
  <c r="N42" i="1"/>
  <c r="P42" i="1"/>
  <c r="R42" i="1"/>
  <c r="T42" i="1"/>
  <c r="V42" i="1"/>
  <c r="X42" i="1"/>
  <c r="H43" i="1"/>
  <c r="J43" i="1"/>
  <c r="L43" i="1"/>
  <c r="N43" i="1"/>
  <c r="P43" i="1"/>
  <c r="R43" i="1"/>
  <c r="T43" i="1"/>
  <c r="V43" i="1"/>
  <c r="X43" i="1"/>
  <c r="H44" i="1"/>
  <c r="J44" i="1"/>
  <c r="L44" i="1"/>
  <c r="N44" i="1"/>
  <c r="P44" i="1"/>
  <c r="R44" i="1"/>
  <c r="T44" i="1"/>
  <c r="V44" i="1"/>
  <c r="X44" i="1"/>
  <c r="H45" i="1"/>
  <c r="J45" i="1"/>
  <c r="L45" i="1"/>
  <c r="N45" i="1"/>
  <c r="P45" i="1"/>
  <c r="R45" i="1"/>
  <c r="T45" i="1"/>
  <c r="V45" i="1"/>
  <c r="X45" i="1"/>
  <c r="H46" i="1"/>
  <c r="J46" i="1"/>
  <c r="L46" i="1"/>
  <c r="N46" i="1"/>
  <c r="P46" i="1"/>
  <c r="R46" i="1"/>
  <c r="T46" i="1"/>
  <c r="V46" i="1"/>
  <c r="X46" i="1"/>
  <c r="H47" i="1"/>
  <c r="J47" i="1"/>
  <c r="L47" i="1"/>
  <c r="N47" i="1"/>
  <c r="P47" i="1"/>
  <c r="R47" i="1"/>
  <c r="T47" i="1"/>
  <c r="V47" i="1"/>
  <c r="X47" i="1"/>
  <c r="H48" i="1"/>
  <c r="J48" i="1"/>
  <c r="L48" i="1"/>
  <c r="N48" i="1"/>
  <c r="P48" i="1"/>
  <c r="R48" i="1"/>
  <c r="T48" i="1"/>
  <c r="V48" i="1"/>
  <c r="X48" i="1"/>
  <c r="H49" i="1"/>
  <c r="J49" i="1"/>
  <c r="L49" i="1"/>
  <c r="N49" i="1"/>
  <c r="P49" i="1"/>
  <c r="R49" i="1"/>
  <c r="T49" i="1"/>
  <c r="V49" i="1"/>
  <c r="X49" i="1"/>
  <c r="H50" i="1"/>
  <c r="J50" i="1"/>
  <c r="L50" i="1"/>
  <c r="N50" i="1"/>
  <c r="P50" i="1"/>
  <c r="R50" i="1"/>
  <c r="T50" i="1"/>
  <c r="V50" i="1"/>
  <c r="X50" i="1"/>
  <c r="H51" i="1"/>
  <c r="J51" i="1"/>
  <c r="L51" i="1"/>
  <c r="N51" i="1"/>
  <c r="P51" i="1"/>
  <c r="R51" i="1"/>
  <c r="T51" i="1"/>
  <c r="V51" i="1"/>
  <c r="X51" i="1"/>
  <c r="H52" i="1"/>
  <c r="J52" i="1"/>
  <c r="L52" i="1"/>
  <c r="N52" i="1"/>
  <c r="P52" i="1"/>
  <c r="R52" i="1"/>
  <c r="T52" i="1"/>
  <c r="V52" i="1"/>
  <c r="X52" i="1"/>
  <c r="H53" i="1"/>
  <c r="J53" i="1"/>
  <c r="L53" i="1"/>
  <c r="N53" i="1"/>
  <c r="P53" i="1"/>
  <c r="R53" i="1"/>
  <c r="T53" i="1"/>
  <c r="V53" i="1"/>
  <c r="X53" i="1"/>
  <c r="H54" i="1"/>
  <c r="J54" i="1"/>
  <c r="L54" i="1"/>
  <c r="N54" i="1"/>
  <c r="P54" i="1"/>
  <c r="R54" i="1"/>
  <c r="T54" i="1"/>
  <c r="V54" i="1"/>
  <c r="X54" i="1"/>
  <c r="H55" i="1"/>
  <c r="J55" i="1"/>
  <c r="L55" i="1"/>
  <c r="N55" i="1"/>
  <c r="P55" i="1"/>
  <c r="R55" i="1"/>
  <c r="T55" i="1"/>
  <c r="V55" i="1"/>
  <c r="X55" i="1"/>
  <c r="H24" i="1"/>
  <c r="J24" i="1"/>
  <c r="L24" i="1"/>
  <c r="N24" i="1"/>
  <c r="P24" i="1"/>
  <c r="R24" i="1"/>
  <c r="T24" i="1"/>
  <c r="V24" i="1"/>
  <c r="X24" i="1"/>
  <c r="H10" i="1"/>
  <c r="J10" i="1"/>
  <c r="L10" i="1"/>
  <c r="N10" i="1"/>
  <c r="P10" i="1"/>
  <c r="R10" i="1"/>
  <c r="T10" i="1"/>
  <c r="V10" i="1"/>
  <c r="X10" i="1"/>
  <c r="H9" i="1"/>
  <c r="J9" i="1"/>
  <c r="L9" i="1"/>
  <c r="N9" i="1"/>
  <c r="P9" i="1"/>
  <c r="R9" i="1"/>
  <c r="T9" i="1"/>
  <c r="V9" i="1"/>
  <c r="X9" i="1"/>
  <c r="H14" i="1"/>
  <c r="J14" i="1"/>
  <c r="L14" i="1"/>
  <c r="N14" i="1"/>
  <c r="P14" i="1"/>
  <c r="R14" i="1"/>
  <c r="T14" i="1"/>
  <c r="V14" i="1"/>
  <c r="X14" i="1"/>
  <c r="H12" i="1"/>
  <c r="J12" i="1"/>
  <c r="L12" i="1"/>
  <c r="N12" i="1"/>
  <c r="P12" i="1"/>
  <c r="R12" i="1"/>
  <c r="T12" i="1"/>
  <c r="V12" i="1"/>
  <c r="X12" i="1"/>
  <c r="H25" i="1"/>
  <c r="J25" i="1"/>
  <c r="L25" i="1"/>
  <c r="N25" i="1"/>
  <c r="P25" i="1"/>
  <c r="R25" i="1"/>
  <c r="T25" i="1"/>
  <c r="V25" i="1"/>
  <c r="X25" i="1"/>
  <c r="H20" i="1"/>
  <c r="J20" i="1"/>
  <c r="L20" i="1"/>
  <c r="N20" i="1"/>
  <c r="P20" i="1"/>
  <c r="R20" i="1"/>
  <c r="T20" i="1"/>
  <c r="V20" i="1"/>
  <c r="X20" i="1"/>
  <c r="H22" i="1"/>
  <c r="J22" i="1"/>
  <c r="L22" i="1"/>
  <c r="N22" i="1"/>
  <c r="P22" i="1"/>
  <c r="R22" i="1"/>
  <c r="T22" i="1"/>
  <c r="V22" i="1"/>
  <c r="X22" i="1"/>
  <c r="H26" i="1"/>
  <c r="J26" i="1"/>
  <c r="L26" i="1"/>
  <c r="N26" i="1"/>
  <c r="P26" i="1"/>
  <c r="R26" i="1"/>
  <c r="T26" i="1"/>
  <c r="V26" i="1"/>
  <c r="X26" i="1"/>
  <c r="H21" i="1"/>
  <c r="J21" i="1"/>
  <c r="L21" i="1"/>
  <c r="N21" i="1"/>
  <c r="P21" i="1"/>
  <c r="R21" i="1"/>
  <c r="T21" i="1"/>
  <c r="V21" i="1"/>
  <c r="X21" i="1"/>
  <c r="H18" i="1"/>
  <c r="J18" i="1"/>
  <c r="L18" i="1"/>
  <c r="N18" i="1"/>
  <c r="P18" i="1"/>
  <c r="R18" i="1"/>
  <c r="T18" i="1"/>
  <c r="V18" i="1"/>
  <c r="X18" i="1"/>
  <c r="H23" i="1"/>
  <c r="J23" i="1"/>
  <c r="L23" i="1"/>
  <c r="N23" i="1"/>
  <c r="P23" i="1"/>
  <c r="R23" i="1"/>
  <c r="T23" i="1"/>
  <c r="V23" i="1"/>
  <c r="X23" i="1"/>
  <c r="H27" i="1"/>
  <c r="J27" i="1"/>
  <c r="L27" i="1"/>
  <c r="N27" i="1"/>
  <c r="P27" i="1"/>
  <c r="R27" i="1"/>
  <c r="T27" i="1"/>
  <c r="V27" i="1"/>
  <c r="X27" i="1"/>
  <c r="H28" i="1"/>
  <c r="J28" i="1"/>
  <c r="L28" i="1"/>
  <c r="N28" i="1"/>
  <c r="P28" i="1"/>
  <c r="R28" i="1"/>
  <c r="T28" i="1"/>
  <c r="V28" i="1"/>
  <c r="X28" i="1"/>
  <c r="H29" i="1"/>
  <c r="J29" i="1"/>
  <c r="L29" i="1"/>
  <c r="N29" i="1"/>
  <c r="P29" i="1"/>
  <c r="R29" i="1"/>
  <c r="T29" i="1"/>
  <c r="V29" i="1"/>
  <c r="X29" i="1"/>
  <c r="H19" i="1"/>
  <c r="J19" i="1"/>
  <c r="L19" i="1"/>
  <c r="N19" i="1"/>
  <c r="P19" i="1"/>
  <c r="R19" i="1"/>
  <c r="T19" i="1"/>
  <c r="V19" i="1"/>
  <c r="X19" i="1"/>
  <c r="H15" i="1"/>
  <c r="J15" i="1"/>
  <c r="L15" i="1"/>
  <c r="N15" i="1"/>
  <c r="P15" i="1"/>
  <c r="R15" i="1"/>
  <c r="T15" i="1"/>
  <c r="V15" i="1"/>
  <c r="X15" i="1"/>
  <c r="H13" i="1"/>
  <c r="J13" i="1"/>
  <c r="L13" i="1"/>
  <c r="N13" i="1"/>
  <c r="P13" i="1"/>
  <c r="R13" i="1"/>
  <c r="T13" i="1"/>
  <c r="V13" i="1"/>
  <c r="X13" i="1"/>
  <c r="H30" i="1"/>
  <c r="J30" i="1"/>
  <c r="L30" i="1"/>
  <c r="N30" i="1"/>
  <c r="P30" i="1"/>
  <c r="R30" i="1"/>
  <c r="T30" i="1"/>
  <c r="V30" i="1"/>
  <c r="X30" i="1"/>
  <c r="H31" i="1"/>
  <c r="J31" i="1"/>
  <c r="L31" i="1"/>
  <c r="N31" i="1"/>
  <c r="P31" i="1"/>
  <c r="R31" i="1"/>
  <c r="T31" i="1"/>
  <c r="V31" i="1"/>
  <c r="X31" i="1"/>
  <c r="H32" i="1"/>
  <c r="J32" i="1"/>
  <c r="L32" i="1"/>
  <c r="N32" i="1"/>
  <c r="P32" i="1"/>
  <c r="R32" i="1"/>
  <c r="T32" i="1"/>
  <c r="V32" i="1"/>
  <c r="X32" i="1"/>
  <c r="H33" i="1"/>
  <c r="J33" i="1"/>
  <c r="L33" i="1"/>
  <c r="N33" i="1"/>
  <c r="P33" i="1"/>
  <c r="R33" i="1"/>
  <c r="T33" i="1"/>
  <c r="V33" i="1"/>
  <c r="X33" i="1"/>
  <c r="H34" i="1"/>
  <c r="J34" i="1"/>
  <c r="L34" i="1"/>
  <c r="N34" i="1"/>
  <c r="P34" i="1"/>
  <c r="R34" i="1"/>
  <c r="T34" i="1"/>
  <c r="V34" i="1"/>
  <c r="H35" i="1"/>
  <c r="J35" i="1"/>
  <c r="L35" i="1"/>
  <c r="N35" i="1"/>
  <c r="P35" i="1"/>
  <c r="R35" i="1"/>
  <c r="T35" i="1"/>
  <c r="V35" i="1"/>
  <c r="X35" i="1"/>
  <c r="H36" i="1"/>
  <c r="J36" i="1"/>
  <c r="L36" i="1"/>
  <c r="N36" i="1"/>
  <c r="P36" i="1"/>
  <c r="R36" i="1"/>
  <c r="T36" i="1"/>
  <c r="V36" i="1"/>
  <c r="X36" i="1"/>
  <c r="T16" i="1"/>
  <c r="T17" i="1"/>
  <c r="Y45" i="1" l="1"/>
  <c r="Y41" i="1"/>
  <c r="Y37" i="1"/>
  <c r="Y36" i="1"/>
  <c r="Y10" i="1"/>
  <c r="Y53" i="1"/>
  <c r="Y49" i="1"/>
  <c r="Y35" i="1"/>
  <c r="Y28" i="1"/>
  <c r="Y25" i="1"/>
  <c r="Y54" i="1"/>
  <c r="Y50" i="1"/>
  <c r="Y46" i="1"/>
  <c r="Y42" i="1"/>
  <c r="Y38" i="1"/>
  <c r="X46" i="2"/>
  <c r="X43" i="2"/>
  <c r="X40" i="2"/>
  <c r="X37" i="2"/>
  <c r="X75" i="2"/>
  <c r="X71" i="2"/>
  <c r="X67" i="2"/>
  <c r="X63" i="2"/>
  <c r="X59" i="2"/>
  <c r="X55" i="2"/>
  <c r="X51" i="2"/>
  <c r="X49" i="2"/>
  <c r="X74" i="2"/>
  <c r="X70" i="2"/>
  <c r="X66" i="2"/>
  <c r="X62" i="2"/>
  <c r="X54" i="2"/>
  <c r="X48" i="2"/>
  <c r="X17" i="2"/>
  <c r="X21" i="2"/>
  <c r="X20" i="2"/>
  <c r="X34" i="2"/>
  <c r="X41" i="2"/>
  <c r="X38" i="2"/>
  <c r="X27" i="2"/>
  <c r="X22" i="2"/>
  <c r="X24" i="2"/>
  <c r="X30" i="2"/>
  <c r="X11" i="2"/>
  <c r="X14" i="2"/>
  <c r="X32" i="2"/>
  <c r="Y29" i="1"/>
  <c r="Y20" i="1"/>
  <c r="Y9" i="1"/>
  <c r="Y30" i="1"/>
  <c r="Y31" i="1"/>
  <c r="Y13" i="1"/>
  <c r="Y18" i="1"/>
  <c r="Y21" i="1"/>
  <c r="Y15" i="1"/>
  <c r="Y27" i="1"/>
  <c r="Y26" i="1"/>
  <c r="Y12" i="1"/>
  <c r="Y24" i="1"/>
  <c r="Y52" i="1"/>
  <c r="Y48" i="1"/>
  <c r="Y44" i="1"/>
  <c r="Y40" i="1"/>
  <c r="X69" i="2"/>
  <c r="X65" i="2"/>
  <c r="X61" i="2"/>
  <c r="X57" i="2"/>
  <c r="X53" i="2"/>
  <c r="X50" i="2"/>
  <c r="X47" i="2"/>
  <c r="X23" i="2"/>
  <c r="X45" i="2"/>
  <c r="X44" i="2"/>
  <c r="X42" i="2"/>
  <c r="X28" i="2"/>
  <c r="X39" i="2"/>
  <c r="X31" i="2"/>
  <c r="X10" i="2"/>
  <c r="X36" i="2"/>
  <c r="X18" i="2"/>
  <c r="X58" i="2"/>
  <c r="Y33" i="1"/>
  <c r="Y32" i="1"/>
  <c r="Y19" i="1"/>
  <c r="Y23" i="1"/>
  <c r="Y22" i="1"/>
  <c r="Y14" i="1"/>
  <c r="Y55" i="1"/>
  <c r="Y51" i="1"/>
  <c r="Y47" i="1"/>
  <c r="Y43" i="1"/>
  <c r="Y39" i="1"/>
  <c r="X72" i="2"/>
  <c r="X68" i="2"/>
  <c r="X64" i="2"/>
  <c r="X60" i="2"/>
  <c r="X56" i="2"/>
  <c r="X52" i="2"/>
  <c r="X15" i="2"/>
  <c r="X35" i="2"/>
  <c r="X33" i="2"/>
  <c r="X29" i="2"/>
  <c r="X9" i="2"/>
  <c r="X16" i="2"/>
  <c r="X12" i="2"/>
  <c r="X26" i="2"/>
  <c r="X25" i="2"/>
  <c r="X13" i="2"/>
  <c r="X19" i="2"/>
  <c r="X73" i="2"/>
  <c r="Y34" i="1"/>
  <c r="R16" i="1" l="1"/>
  <c r="R17" i="1"/>
  <c r="X16" i="1"/>
  <c r="X17" i="1"/>
  <c r="V16" i="1"/>
  <c r="V17" i="1"/>
  <c r="L16" i="1"/>
  <c r="L17" i="1"/>
  <c r="N16" i="1"/>
  <c r="N17" i="1"/>
  <c r="H16" i="1"/>
  <c r="H17" i="1"/>
  <c r="P17" i="1"/>
  <c r="P16" i="1"/>
  <c r="J17" i="1"/>
  <c r="J16" i="1"/>
  <c r="Y17" i="1" l="1"/>
  <c r="Y16" i="1"/>
</calcChain>
</file>

<file path=xl/sharedStrings.xml><?xml version="1.0" encoding="utf-8"?>
<sst xmlns="http://schemas.openxmlformats.org/spreadsheetml/2006/main" count="816" uniqueCount="556">
  <si>
    <t>Ονοματεπώνυμο</t>
  </si>
  <si>
    <t>Σύλλογος</t>
  </si>
  <si>
    <t>ΒΑΘΜΟΙ</t>
  </si>
  <si>
    <t>60μ</t>
  </si>
  <si>
    <t>150μ</t>
  </si>
  <si>
    <t>1.000μ</t>
  </si>
  <si>
    <t>60m ΕΜΠ</t>
  </si>
  <si>
    <t>2.000 μ. ΒΑΔHN</t>
  </si>
  <si>
    <t>ΥΨΟΣ</t>
  </si>
  <si>
    <t>ΜΗΚΟΣ</t>
  </si>
  <si>
    <t>ΣΦΑΙΡΑ</t>
  </si>
  <si>
    <t>ΜΠΑΛΑΚΙ</t>
  </si>
  <si>
    <t xml:space="preserve"> </t>
  </si>
  <si>
    <t>A.A.H.X</t>
  </si>
  <si>
    <t>ΧΡ. ΧΕΙΡ.</t>
  </si>
  <si>
    <t>+</t>
  </si>
  <si>
    <t>7.8</t>
  </si>
  <si>
    <t>19.2</t>
  </si>
  <si>
    <t>3,00,14</t>
  </si>
  <si>
    <t>3,00,0</t>
  </si>
  <si>
    <t>9.6</t>
  </si>
  <si>
    <t>10,30,14</t>
  </si>
  <si>
    <t>10,30,0</t>
  </si>
  <si>
    <t>7.9</t>
  </si>
  <si>
    <t>19.3</t>
  </si>
  <si>
    <t>3,02,14</t>
  </si>
  <si>
    <t>3,02,0</t>
  </si>
  <si>
    <t>9.7</t>
  </si>
  <si>
    <t>10,34,14</t>
  </si>
  <si>
    <t>10,34,0</t>
  </si>
  <si>
    <t>8.0</t>
  </si>
  <si>
    <t>19.4</t>
  </si>
  <si>
    <t>3,04,14</t>
  </si>
  <si>
    <t>3,04,0</t>
  </si>
  <si>
    <t>9.8</t>
  </si>
  <si>
    <t>10,38,14</t>
  </si>
  <si>
    <t>10,38,0</t>
  </si>
  <si>
    <t>8.1</t>
  </si>
  <si>
    <t>19.6</t>
  </si>
  <si>
    <t>3,06,14</t>
  </si>
  <si>
    <t>3,06,0</t>
  </si>
  <si>
    <t>10.0</t>
  </si>
  <si>
    <t>10,43,14</t>
  </si>
  <si>
    <t>10,43,0</t>
  </si>
  <si>
    <t>8.2</t>
  </si>
  <si>
    <t>19.8</t>
  </si>
  <si>
    <t>3,08,14</t>
  </si>
  <si>
    <t>3,08,0</t>
  </si>
  <si>
    <t>10.2</t>
  </si>
  <si>
    <t>10,48,14</t>
  </si>
  <si>
    <t>10,48,0</t>
  </si>
  <si>
    <t>8.3</t>
  </si>
  <si>
    <t>20.0</t>
  </si>
  <si>
    <t>3,10,14</t>
  </si>
  <si>
    <t>3,10,0</t>
  </si>
  <si>
    <t>10.4</t>
  </si>
  <si>
    <t>10,54,14</t>
  </si>
  <si>
    <t>10,54,0</t>
  </si>
  <si>
    <t>8.4</t>
  </si>
  <si>
    <t>20.2</t>
  </si>
  <si>
    <t>3,13,14</t>
  </si>
  <si>
    <t>3,13,0</t>
  </si>
  <si>
    <t>10.6</t>
  </si>
  <si>
    <t>11,00,14</t>
  </si>
  <si>
    <t>11,00,0</t>
  </si>
  <si>
    <t>8.5</t>
  </si>
  <si>
    <t>20.5</t>
  </si>
  <si>
    <t>3,16,14</t>
  </si>
  <si>
    <t>3,16,0</t>
  </si>
  <si>
    <t>10.8</t>
  </si>
  <si>
    <t>11,07,14</t>
  </si>
  <si>
    <t>11,07,0</t>
  </si>
  <si>
    <t>8.6</t>
  </si>
  <si>
    <t>20.8</t>
  </si>
  <si>
    <t>3,19,14</t>
  </si>
  <si>
    <t>3,19,0</t>
  </si>
  <si>
    <t>11.0</t>
  </si>
  <si>
    <t>11,14,14</t>
  </si>
  <si>
    <t>11,14,0</t>
  </si>
  <si>
    <t>8.7</t>
  </si>
  <si>
    <t>21.1</t>
  </si>
  <si>
    <t>3,22,14</t>
  </si>
  <si>
    <t>3,22,0</t>
  </si>
  <si>
    <t>11.3</t>
  </si>
  <si>
    <t>11,22,14</t>
  </si>
  <si>
    <t>11,22,0</t>
  </si>
  <si>
    <t>8.8</t>
  </si>
  <si>
    <t>21.4</t>
  </si>
  <si>
    <t>3,25,14</t>
  </si>
  <si>
    <t>3,25,0</t>
  </si>
  <si>
    <t>11.6</t>
  </si>
  <si>
    <t>11,30,14</t>
  </si>
  <si>
    <t>11,30,0</t>
  </si>
  <si>
    <t>8.9</t>
  </si>
  <si>
    <t>21.8</t>
  </si>
  <si>
    <t>3,28,14</t>
  </si>
  <si>
    <t>3,28,0</t>
  </si>
  <si>
    <t>11.9</t>
  </si>
  <si>
    <t>11,40,14</t>
  </si>
  <si>
    <t>11,40,0</t>
  </si>
  <si>
    <t>9.1</t>
  </si>
  <si>
    <t>22.2</t>
  </si>
  <si>
    <t>3,31,14</t>
  </si>
  <si>
    <t>3,31,0</t>
  </si>
  <si>
    <t>12.3</t>
  </si>
  <si>
    <t>11,50,14</t>
  </si>
  <si>
    <t>11,50,0</t>
  </si>
  <si>
    <t>9.3</t>
  </si>
  <si>
    <t>22.6</t>
  </si>
  <si>
    <t>3,34,14</t>
  </si>
  <si>
    <t>3,34,0</t>
  </si>
  <si>
    <t>12.7</t>
  </si>
  <si>
    <t>12,05,14</t>
  </si>
  <si>
    <t>12,05,0</t>
  </si>
  <si>
    <t>9.5</t>
  </si>
  <si>
    <t>23.0</t>
  </si>
  <si>
    <t>3,37,14</t>
  </si>
  <si>
    <t>3,37,0</t>
  </si>
  <si>
    <t>13.1</t>
  </si>
  <si>
    <t>12,25,14</t>
  </si>
  <si>
    <t>12,25,0</t>
  </si>
  <si>
    <t>23.5</t>
  </si>
  <si>
    <t>3,41,14</t>
  </si>
  <si>
    <t>3,41,0</t>
  </si>
  <si>
    <t>13.6</t>
  </si>
  <si>
    <t>12,45,14</t>
  </si>
  <si>
    <t>12,45,0</t>
  </si>
  <si>
    <t>24.0</t>
  </si>
  <si>
    <t>3,45,14</t>
  </si>
  <si>
    <t>3,45,0</t>
  </si>
  <si>
    <t>14.0</t>
  </si>
  <si>
    <t>13,15,14</t>
  </si>
  <si>
    <t>13,15,0</t>
  </si>
  <si>
    <t>10.3</t>
  </si>
  <si>
    <t>24.5</t>
  </si>
  <si>
    <t>3,50,14</t>
  </si>
  <si>
    <t>3,50,0</t>
  </si>
  <si>
    <t>14.5</t>
  </si>
  <si>
    <t>13,50,14</t>
  </si>
  <si>
    <t>13,50,0</t>
  </si>
  <si>
    <t>25.0</t>
  </si>
  <si>
    <t>3,55,14</t>
  </si>
  <si>
    <t>3,55,0</t>
  </si>
  <si>
    <t>15.0</t>
  </si>
  <si>
    <t>14,30,14</t>
  </si>
  <si>
    <t>14,30,0</t>
  </si>
  <si>
    <t xml:space="preserve">ΒΑΘΜΟΛΟΓΙΑ ΠΟΛΥΑΘΛΩΝ </t>
  </si>
  <si>
    <t>ΠΑΓΚΟΡΑΣΙΔΩΝ Β΄</t>
  </si>
  <si>
    <t>21.0</t>
  </si>
  <si>
    <t>3,30,14</t>
  </si>
  <si>
    <t>3,30,0</t>
  </si>
  <si>
    <t>10.5</t>
  </si>
  <si>
    <t>11,10,14</t>
  </si>
  <si>
    <t>11,10,0</t>
  </si>
  <si>
    <t>3,32,14</t>
  </si>
  <si>
    <t>3,32,0</t>
  </si>
  <si>
    <t>11,16,14</t>
  </si>
  <si>
    <t>11,16,0</t>
  </si>
  <si>
    <t>21.2</t>
  </si>
  <si>
    <t>10.7</t>
  </si>
  <si>
    <t>3,36,14</t>
  </si>
  <si>
    <t>3,36,0</t>
  </si>
  <si>
    <t>10.9</t>
  </si>
  <si>
    <t>9.0</t>
  </si>
  <si>
    <t>21.6</t>
  </si>
  <si>
    <t>3,38,14</t>
  </si>
  <si>
    <t>3,38,0</t>
  </si>
  <si>
    <t>11.1</t>
  </si>
  <si>
    <t>11,38,14</t>
  </si>
  <si>
    <t>11,38,0</t>
  </si>
  <si>
    <t>3,40,14</t>
  </si>
  <si>
    <t>3,40,0</t>
  </si>
  <si>
    <t>11,48,14</t>
  </si>
  <si>
    <t>11,48,0</t>
  </si>
  <si>
    <t>9.2</t>
  </si>
  <si>
    <t>22.0</t>
  </si>
  <si>
    <t>3,43,14</t>
  </si>
  <si>
    <t>3,43,0</t>
  </si>
  <si>
    <t>11.5</t>
  </si>
  <si>
    <t>11,58,14</t>
  </si>
  <si>
    <t>11,58,0</t>
  </si>
  <si>
    <t>22.3</t>
  </si>
  <si>
    <t>3,46,14</t>
  </si>
  <si>
    <t>3,46,0</t>
  </si>
  <si>
    <t>11.7</t>
  </si>
  <si>
    <t>12,10,00</t>
  </si>
  <si>
    <t>12,10,0</t>
  </si>
  <si>
    <t>9.4</t>
  </si>
  <si>
    <t>3,49,14</t>
  </si>
  <si>
    <t>3,49,0</t>
  </si>
  <si>
    <t>12,20,14</t>
  </si>
  <si>
    <t>12,20,0</t>
  </si>
  <si>
    <t>22.9</t>
  </si>
  <si>
    <t>3,52,14</t>
  </si>
  <si>
    <t>3,52,0</t>
  </si>
  <si>
    <t>12.2</t>
  </si>
  <si>
    <t>12,30,14</t>
  </si>
  <si>
    <t>12,30,0</t>
  </si>
  <si>
    <t>23.2</t>
  </si>
  <si>
    <t>12.5</t>
  </si>
  <si>
    <t>23.6</t>
  </si>
  <si>
    <t>3,58,14</t>
  </si>
  <si>
    <t>3,58,0</t>
  </si>
  <si>
    <t>12.8</t>
  </si>
  <si>
    <t>13,00,14</t>
  </si>
  <si>
    <t>13,00,0</t>
  </si>
  <si>
    <t>9.9</t>
  </si>
  <si>
    <t>4,01,14</t>
  </si>
  <si>
    <t>4,01,0</t>
  </si>
  <si>
    <t>13.2</t>
  </si>
  <si>
    <t>13,20,14</t>
  </si>
  <si>
    <t>13,20,0</t>
  </si>
  <si>
    <t>10.1</t>
  </si>
  <si>
    <t>24.4</t>
  </si>
  <si>
    <t>4,04,14</t>
  </si>
  <si>
    <t>4,04,0</t>
  </si>
  <si>
    <t>13,40,14</t>
  </si>
  <si>
    <t>13,40,0</t>
  </si>
  <si>
    <t>24.8</t>
  </si>
  <si>
    <t>4,07,14</t>
  </si>
  <si>
    <t>4,07,0</t>
  </si>
  <si>
    <t>14,00,14</t>
  </si>
  <si>
    <t>14,00,0</t>
  </si>
  <si>
    <t>25.3</t>
  </si>
  <si>
    <t>4,11,14</t>
  </si>
  <si>
    <t>4,11,0</t>
  </si>
  <si>
    <t>25.8</t>
  </si>
  <si>
    <t>4,15,14</t>
  </si>
  <si>
    <t>4,15,0</t>
  </si>
  <si>
    <t>15,00,14</t>
  </si>
  <si>
    <t>15,00,0</t>
  </si>
  <si>
    <t>26.3</t>
  </si>
  <si>
    <t>4,20,14</t>
  </si>
  <si>
    <t>4,20,0</t>
  </si>
  <si>
    <t>15.5</t>
  </si>
  <si>
    <t>15,40,14</t>
  </si>
  <si>
    <t>15,40,0</t>
  </si>
  <si>
    <t>26.8</t>
  </si>
  <si>
    <t>4,25,14</t>
  </si>
  <si>
    <t>4,25,0</t>
  </si>
  <si>
    <t>16.0</t>
  </si>
  <si>
    <t>16,30,14</t>
  </si>
  <si>
    <t>16,30,0</t>
  </si>
  <si>
    <t>3,55,1</t>
  </si>
  <si>
    <t>14,30,1</t>
  </si>
  <si>
    <t>Επίδο-ση</t>
  </si>
  <si>
    <t>Βαθμοί</t>
  </si>
  <si>
    <t>150μ.</t>
  </si>
  <si>
    <t>2.000μ. Βάδην</t>
  </si>
  <si>
    <t>Κατά-ταξη</t>
  </si>
  <si>
    <t>ΕΤ. 
ΓΕΝ.</t>
  </si>
  <si>
    <t>Σύνολο
Βαθμών</t>
  </si>
  <si>
    <t>2,00,0</t>
  </si>
  <si>
    <t>3,50,1</t>
  </si>
  <si>
    <t>3,45,1</t>
  </si>
  <si>
    <t>3,41,1</t>
  </si>
  <si>
    <t>3,37,1</t>
  </si>
  <si>
    <t>3,34,1</t>
  </si>
  <si>
    <t>3,31,1</t>
  </si>
  <si>
    <t>3,28,1</t>
  </si>
  <si>
    <t>3,25,1</t>
  </si>
  <si>
    <t>3,22,1</t>
  </si>
  <si>
    <t>3,19,1</t>
  </si>
  <si>
    <t>3,16,1</t>
  </si>
  <si>
    <t>3,10,1</t>
  </si>
  <si>
    <t>3,08,1</t>
  </si>
  <si>
    <t>3,06,1</t>
  </si>
  <si>
    <t>3,04,1</t>
  </si>
  <si>
    <t>3,02,1</t>
  </si>
  <si>
    <t>3,00,1</t>
  </si>
  <si>
    <t>10,01,0</t>
  </si>
  <si>
    <t>13,50,1</t>
  </si>
  <si>
    <t>13,15,1</t>
  </si>
  <si>
    <t>12,45,1</t>
  </si>
  <si>
    <t>12,25,1</t>
  </si>
  <si>
    <t>12,05,1</t>
  </si>
  <si>
    <t>11,50,1</t>
  </si>
  <si>
    <t>11,40,1</t>
  </si>
  <si>
    <t>11,30,1</t>
  </si>
  <si>
    <t>11,22,1</t>
  </si>
  <si>
    <t>11,14,1</t>
  </si>
  <si>
    <t>11,07,1</t>
  </si>
  <si>
    <t>11,00,1</t>
  </si>
  <si>
    <t>10,54,1</t>
  </si>
  <si>
    <t>10,48,1</t>
  </si>
  <si>
    <t>10,43,1</t>
  </si>
  <si>
    <t>10,38,1</t>
  </si>
  <si>
    <t>10,34,1</t>
  </si>
  <si>
    <t>10,30,1</t>
  </si>
  <si>
    <t>3,30,1</t>
  </si>
  <si>
    <t>3,32,1</t>
  </si>
  <si>
    <t>3,36,1</t>
  </si>
  <si>
    <t>3,38,1</t>
  </si>
  <si>
    <t>3,40,1</t>
  </si>
  <si>
    <t>3,43,1</t>
  </si>
  <si>
    <t>3,46,1</t>
  </si>
  <si>
    <t>3,49,1</t>
  </si>
  <si>
    <t>3,52,1</t>
  </si>
  <si>
    <t>3,58,1</t>
  </si>
  <si>
    <t>4,01,1</t>
  </si>
  <si>
    <t>4,04,1</t>
  </si>
  <si>
    <t>4,07,1</t>
  </si>
  <si>
    <t>4,11,1</t>
  </si>
  <si>
    <t>4,15,1</t>
  </si>
  <si>
    <t>4,20,1</t>
  </si>
  <si>
    <t>4,25,1</t>
  </si>
  <si>
    <t>11,10,1</t>
  </si>
  <si>
    <t>11,16,1</t>
  </si>
  <si>
    <t>11,38,1</t>
  </si>
  <si>
    <t>11,48,1</t>
  </si>
  <si>
    <t>11,58,1</t>
  </si>
  <si>
    <t>12,10,1</t>
  </si>
  <si>
    <t>12,20,1</t>
  </si>
  <si>
    <t>12,30,1</t>
  </si>
  <si>
    <t>13,00,1</t>
  </si>
  <si>
    <t>13,20,1</t>
  </si>
  <si>
    <t>13,40,1</t>
  </si>
  <si>
    <t>14,00,1</t>
  </si>
  <si>
    <t>15,00,1</t>
  </si>
  <si>
    <t>15,40,1</t>
  </si>
  <si>
    <t>16,30,1</t>
  </si>
  <si>
    <t>3,13,1</t>
  </si>
  <si>
    <t>Επίδοση</t>
  </si>
  <si>
    <t xml:space="preserve">       ΣΦΑΙΡΑ</t>
  </si>
  <si>
    <t>2,59,90</t>
  </si>
  <si>
    <t>2,55,00</t>
  </si>
  <si>
    <t xml:space="preserve">             ΑΝΑΛΥΤΙΚΑ ΑΠΟΤΕΛΕΣΜΑΤΑ ΔΙΑΣΥΛΛΟΓΙΚΟΥ ΠΡΩΤΑΘΛΗΜΑΤΟΣ   Κ 14</t>
  </si>
  <si>
    <t>1.200 μ.</t>
  </si>
  <si>
    <t>60 μ.</t>
  </si>
  <si>
    <t>Επίδoση</t>
  </si>
  <si>
    <t>4.15.0 - 4.21.9</t>
  </si>
  <si>
    <t>4.29.0 - 4.35.9</t>
  </si>
  <si>
    <t>4.36.0 - 4.42.9</t>
  </si>
  <si>
    <t>4.43.0 - 4.49.9</t>
  </si>
  <si>
    <t>4.50.0 - 4.56.9</t>
  </si>
  <si>
    <t>4.57.0 - 5.03.9</t>
  </si>
  <si>
    <t>5.04.0 - 5.10.9</t>
  </si>
  <si>
    <t>5.11.0 - 5.17.9</t>
  </si>
  <si>
    <t>5.18.0 - 5.24.9</t>
  </si>
  <si>
    <t>5.25.0 - 5.31.9</t>
  </si>
  <si>
    <t>5.32.0 - 5.38.9</t>
  </si>
  <si>
    <t>5.39.0 - 5.45.9</t>
  </si>
  <si>
    <t>5,46,00</t>
  </si>
  <si>
    <t>3,39,90</t>
  </si>
  <si>
    <t>3,46,90</t>
  </si>
  <si>
    <t>3,53,90</t>
  </si>
  <si>
    <t>4,00,90</t>
  </si>
  <si>
    <t>4,07,90</t>
  </si>
  <si>
    <t>4,14,90</t>
  </si>
  <si>
    <t>4,21,90</t>
  </si>
  <si>
    <t>4,28,90</t>
  </si>
  <si>
    <t>4,35,90</t>
  </si>
  <si>
    <t>4,42,90</t>
  </si>
  <si>
    <t>4,49,90</t>
  </si>
  <si>
    <t>4,56,90</t>
  </si>
  <si>
    <t>5,03,90</t>
  </si>
  <si>
    <t>5,10,90</t>
  </si>
  <si>
    <t>5,17,90</t>
  </si>
  <si>
    <t>5,24,90</t>
  </si>
  <si>
    <t>5,31,90</t>
  </si>
  <si>
    <t>5,38,90</t>
  </si>
  <si>
    <t>4,22,0</t>
  </si>
  <si>
    <t xml:space="preserve"> ≤   4.14.9</t>
  </si>
  <si>
    <t>4.22.0 -  4.28.9</t>
  </si>
  <si>
    <t>5.46.0 - 5.52.9</t>
  </si>
  <si>
    <t>5.53.0 - 5.59.9</t>
  </si>
  <si>
    <t>6.00.0 - 6.06.9</t>
  </si>
  <si>
    <t>6.07.0 - 6.13.9</t>
  </si>
  <si>
    <t>6.14.0 - 6.20.9</t>
  </si>
  <si>
    <r>
      <rPr>
        <sz val="12"/>
        <rFont val="Calibri"/>
        <family val="2"/>
        <charset val="161"/>
      </rPr>
      <t>≥   6</t>
    </r>
    <r>
      <rPr>
        <sz val="12"/>
        <rFont val="Arial"/>
        <family val="2"/>
        <charset val="161"/>
      </rPr>
      <t>.21.0</t>
    </r>
  </si>
  <si>
    <t>4,29,0</t>
  </si>
  <si>
    <t>4,36,0</t>
  </si>
  <si>
    <t>4,43,0</t>
  </si>
  <si>
    <t>4,50,0</t>
  </si>
  <si>
    <t>4,57,0</t>
  </si>
  <si>
    <t>5,04,0</t>
  </si>
  <si>
    <t>5,11,0</t>
  </si>
  <si>
    <t>5,18,0</t>
  </si>
  <si>
    <t>5,25,0</t>
  </si>
  <si>
    <t>5,32,0</t>
  </si>
  <si>
    <t>5,39,0</t>
  </si>
  <si>
    <t>5,46,0</t>
  </si>
  <si>
    <t>5,53,0</t>
  </si>
  <si>
    <t>6,00,0</t>
  </si>
  <si>
    <t>6,07,0</t>
  </si>
  <si>
    <t>6,14,0</t>
  </si>
  <si>
    <t>6,21,0</t>
  </si>
  <si>
    <t>ΑΡ. ΜΗΤΡΩΟΥ</t>
  </si>
  <si>
    <t>ΜΠΑΛΑΚΙ             ή vortex</t>
  </si>
  <si>
    <t>60 μ. ΕΜΠ.</t>
  </si>
  <si>
    <t>ΜΠΑΛΑΚΙ                  ή vortex</t>
  </si>
  <si>
    <t>60μ. ΕΜΠ.</t>
  </si>
  <si>
    <t>4,41,77</t>
  </si>
  <si>
    <t>4,15,59</t>
  </si>
  <si>
    <t xml:space="preserve">              ΤΕΤΡΑΘΛΟ  Κ 14  (  ΠΑΜΠΑΙΔΩΝ  Β΄ )   -  ΡΙΠΤΙΚΟ</t>
  </si>
  <si>
    <t>4,41,78</t>
  </si>
  <si>
    <t>4,41,79</t>
  </si>
  <si>
    <t>4,41,80</t>
  </si>
  <si>
    <t>4,41,85</t>
  </si>
  <si>
    <t>4,41,86</t>
  </si>
  <si>
    <t>4,41,87</t>
  </si>
  <si>
    <t>4,41,88</t>
  </si>
  <si>
    <t>4,41,89</t>
  </si>
  <si>
    <t>4,41,90</t>
  </si>
  <si>
    <t>4,41,91</t>
  </si>
  <si>
    <t>4,41,92</t>
  </si>
  <si>
    <t>4,41,93</t>
  </si>
  <si>
    <t>4,41,94</t>
  </si>
  <si>
    <t>4,41,95</t>
  </si>
  <si>
    <t>4,41,96</t>
  </si>
  <si>
    <t>4,41,97</t>
  </si>
  <si>
    <t>4,41,98</t>
  </si>
  <si>
    <t>4,41,99</t>
  </si>
  <si>
    <t>4,41,100</t>
  </si>
  <si>
    <t>4,41,103</t>
  </si>
  <si>
    <t>4,41,104</t>
  </si>
  <si>
    <t>4,41,105</t>
  </si>
  <si>
    <t>4,41,106</t>
  </si>
  <si>
    <t>4,41,107</t>
  </si>
  <si>
    <t>4,41,108</t>
  </si>
  <si>
    <t>4,41,109</t>
  </si>
  <si>
    <t>4,41,110</t>
  </si>
  <si>
    <t>4,41,111</t>
  </si>
  <si>
    <t>4,41,112</t>
  </si>
  <si>
    <t>4,41,113</t>
  </si>
  <si>
    <t>4,41,114</t>
  </si>
  <si>
    <t>4,41,115</t>
  </si>
  <si>
    <t>4,41,116</t>
  </si>
  <si>
    <t>4,41,117</t>
  </si>
  <si>
    <t>4,41,118</t>
  </si>
  <si>
    <t>4,41,119</t>
  </si>
  <si>
    <t>4,41,120</t>
  </si>
  <si>
    <t>4,41,121</t>
  </si>
  <si>
    <t>4,41,122</t>
  </si>
  <si>
    <t>4,41,123</t>
  </si>
  <si>
    <t>4,41,124</t>
  </si>
  <si>
    <t>4,41,125</t>
  </si>
  <si>
    <t>4,41,126</t>
  </si>
  <si>
    <t>4,41,127</t>
  </si>
  <si>
    <t>4,41,128</t>
  </si>
  <si>
    <t>4,35,66</t>
  </si>
  <si>
    <t>4,35,69</t>
  </si>
  <si>
    <t>4,35,70</t>
  </si>
  <si>
    <t>4,35,71</t>
  </si>
  <si>
    <t>4,35,72</t>
  </si>
  <si>
    <t>4,35,73</t>
  </si>
  <si>
    <t>4,35,74</t>
  </si>
  <si>
    <t>4,35,77</t>
  </si>
  <si>
    <t>4,35,78</t>
  </si>
  <si>
    <t>4,35,79</t>
  </si>
  <si>
    <t>4,35,80</t>
  </si>
  <si>
    <t>4,35,81</t>
  </si>
  <si>
    <t>4,35,82</t>
  </si>
  <si>
    <t>4,35,83</t>
  </si>
  <si>
    <t>4,35,84</t>
  </si>
  <si>
    <t>4,35,85</t>
  </si>
  <si>
    <t>4,35,86</t>
  </si>
  <si>
    <t>4,35,88</t>
  </si>
  <si>
    <t>4,35,91</t>
  </si>
  <si>
    <t>4,35,92</t>
  </si>
  <si>
    <t>4,35,93</t>
  </si>
  <si>
    <t>4,35,94</t>
  </si>
  <si>
    <t>4,35,95</t>
  </si>
  <si>
    <t>4,35,96</t>
  </si>
  <si>
    <t>4,35,97</t>
  </si>
  <si>
    <t>4,35,98</t>
  </si>
  <si>
    <t>4,35,99</t>
  </si>
  <si>
    <t>4,35,100</t>
  </si>
  <si>
    <t>4,35,101</t>
  </si>
  <si>
    <t>4,35,102</t>
  </si>
  <si>
    <t>4,35,103</t>
  </si>
  <si>
    <t>4,35,104</t>
  </si>
  <si>
    <t>4,35,105</t>
  </si>
  <si>
    <t>4,35,107</t>
  </si>
  <si>
    <t>4,35,109</t>
  </si>
  <si>
    <t>4,35,110</t>
  </si>
  <si>
    <t>4,35,111</t>
  </si>
  <si>
    <t>4,35,112</t>
  </si>
  <si>
    <t>4,35,113</t>
  </si>
  <si>
    <t>4,35,114</t>
  </si>
  <si>
    <t>4,35,115</t>
  </si>
  <si>
    <t>4,35,116</t>
  </si>
  <si>
    <t>4,35,117</t>
  </si>
  <si>
    <t>4,35,118</t>
  </si>
  <si>
    <t>4,35,119</t>
  </si>
  <si>
    <t>4,35,120</t>
  </si>
  <si>
    <t>4,35,121</t>
  </si>
  <si>
    <t>4,35,122</t>
  </si>
  <si>
    <t>4,35,123</t>
  </si>
  <si>
    <t>4,35,124</t>
  </si>
  <si>
    <t>4,35,125</t>
  </si>
  <si>
    <t>4,35,126</t>
  </si>
  <si>
    <t>4,35,127</t>
  </si>
  <si>
    <t>4,35,128</t>
  </si>
  <si>
    <t>4,35,129</t>
  </si>
  <si>
    <t>4,35,130</t>
  </si>
  <si>
    <t>4,35,131</t>
  </si>
  <si>
    <t>4,35,132</t>
  </si>
  <si>
    <t>4,35,133</t>
  </si>
  <si>
    <t>4,35,134</t>
  </si>
  <si>
    <t>4,35,135</t>
  </si>
  <si>
    <t>4,35,136</t>
  </si>
  <si>
    <t>4,35,137</t>
  </si>
  <si>
    <t>4,35,138</t>
  </si>
  <si>
    <t>4,35,139</t>
  </si>
  <si>
    <t>4,35,140</t>
  </si>
  <si>
    <t>Ε.Α.Σ.  Σ.Ε.Γ.Α.Σ. ΑΝΑΤΟΛΙΚΗΣ  ΜΑΚΕΔΟΝΙΑΣ-ΘΡΑΚΗΣ</t>
  </si>
  <si>
    <t>ΓΣ ΣΕΡΡΕΣ ΄93</t>
  </si>
  <si>
    <t>ΑΣΛΑΝΙΔΟΥ ΛΕΜΟΝΙΑ</t>
  </si>
  <si>
    <t>ΚΟΤΑΛΑΚΙΔΟΥ ΑΝΑΣΤΑΣΙΑ</t>
  </si>
  <si>
    <t>ΠΕΧΛΙΒΑΝΙΔΟΥ ΔΕΣΠΟΙΝΑ</t>
  </si>
  <si>
    <t>ΦΑΡΔΕΛΛΑ ΠΗΝΕΛΟΠΗ</t>
  </si>
  <si>
    <t>ΕΛΛΗΝΟΥΔΗ ΔΑΝΑΗ</t>
  </si>
  <si>
    <t>ΔΗΜΤΣΙΟΥ ΕΛΕΝΗ</t>
  </si>
  <si>
    <t>ΖΔΟΥΠΑ ΕΥΓΕΝΙΑ</t>
  </si>
  <si>
    <t>ΙΑΤΡΟΠΟΥΛΟΥ ΑΘΑΝΑΣΙΑ</t>
  </si>
  <si>
    <t>ΚΟΒΑΝΙΔΟΥ ΒΑΣΙΛΙΚΗ</t>
  </si>
  <si>
    <t>ΜΠΑΔΕΚΑ ΑΙΚΑΤΕΡΙΝΗ</t>
  </si>
  <si>
    <t>ΣΠΕΝΔΑ ΜΑΡΙΑ</t>
  </si>
  <si>
    <t>ΓΚΟΝΤΟΣΗ ΧΡΙΣΤΙΝΑ</t>
  </si>
  <si>
    <t>ΟΦΚΑ ΣΕΡΡΕΣ</t>
  </si>
  <si>
    <t>ΣΤΑΜΠΟΥΛΙΔΟΥ ΙΩΑΝΝΑ</t>
  </si>
  <si>
    <t>ΑΘΑΝΑΣΟΥΔΗ ΕΛΕΝΗ</t>
  </si>
  <si>
    <t>ΠΑΠΑΡΑ ΜΑΡΙΑ</t>
  </si>
  <si>
    <t>ΧΑΤΖΗΔΗΜΟΥ ΝΙΚΟΛΕΤΑ</t>
  </si>
  <si>
    <t>ΓΑΝΙΚΑ ΙΩΑΝΝΑ</t>
  </si>
  <si>
    <t>ΠΕΤΡΙΔΟΥ ΕΥΑΓΓΕΛΙΑ</t>
  </si>
  <si>
    <t>ΓΕΩΡΓΙΑΔΟΥ ΜΑΡΙΑ</t>
  </si>
  <si>
    <t>ΒΑΣΙΛΕΙΑΔΟΥ ΚΩΝ/ΝΑ</t>
  </si>
  <si>
    <t>ΧΑΡΑΛΑΜΠΙΔΟΥ ΣΟΦΙΑ</t>
  </si>
  <si>
    <t>ΑΣΤΡΕΙΝΙΔΟΥ ΒΑΣΙΛΙΚΗ</t>
  </si>
  <si>
    <t>ΚΥΡΙΑΚΟΥ ΓΕΩΡΓΙΑ</t>
  </si>
  <si>
    <t>ΕΛΕΥΘΕΡΙΑΔΟΥ ΕΛΕΝΗ</t>
  </si>
  <si>
    <t>ΓΑΣ ΒΙΣΑΛΤΗΣ</t>
  </si>
  <si>
    <t>ΤΣΕΛΙΟΥ ΜΑΡΙΑ ΑΝΝΑ</t>
  </si>
  <si>
    <t>ΝΕΜΤΣΑ ΕΥΑΓΓΕΛΙΑ</t>
  </si>
  <si>
    <t>ΚΑΡΑΓΚΟΥΝΗΣ ΑΘΑΝΑΣΙΟΣ</t>
  </si>
  <si>
    <t>ΠΟΛΥΧΡΟΝΙΔΗΣ  ΝΙΚΟΛΑΟΣ</t>
  </si>
  <si>
    <t>ΑΛΕΞΟΠΟΥΛΟΣ ΝΙΚΟΛΑΟΣ</t>
  </si>
  <si>
    <t>ΚΑΙΜΑΚΑΜΗΣ ΚΩΝΣΤΑΝΤΙΝΟΣ</t>
  </si>
  <si>
    <t>ΔΡΟΓΑΛΑΣ ΧΡΗΣΤΟΣ</t>
  </si>
  <si>
    <t>ΜΗΤΡΑΚΑΣ ΣΤΥΛΙΑΝΟΣ</t>
  </si>
  <si>
    <t>ΠΑΠΑΔΟΠΟΥΛΟΣ ΔΗΜΗΤΡΙΟΣ</t>
  </si>
  <si>
    <t>ΣΥΜΕΩΝΙΔΗΣ ΧΡΗΣΤΟΣ</t>
  </si>
  <si>
    <t>ΤΣΙΚΡΙΤΖΗΣ ΘΕΟΔΩΡΟΣ</t>
  </si>
  <si>
    <t>ΚΑΡΑΜΠΕΛΑΣ ΑΛΕΞΑΝΔΡΟΣ</t>
  </si>
  <si>
    <t>ΓΕΝΝΙΚΗΣ ΠΑΣΧΑΛΗΣ</t>
  </si>
  <si>
    <t>ΜΟΥΡΑΤΙΔΗΣ ΚΩΝ/ΝΟΣ</t>
  </si>
  <si>
    <t>ΑΡΤΖΟΓΛΟΥ ΜΑΡΙΟΣ</t>
  </si>
  <si>
    <t>ΑΛΕΞΙΑΔΟΥ ΕΥΜΟΡΦΙΑ</t>
  </si>
  <si>
    <t>ΚΑΝΑΚΑΡΗΣ ΣΤΑΥΡΟΣ</t>
  </si>
  <si>
    <t>ΓΚΟΝΤΟΣΗΣ ΠΑΥΛΟΣ</t>
  </si>
  <si>
    <t xml:space="preserve">              ΤΕΤΡΑΘΛΟ  Κ 14  (  ΠΑΓΚΟΡΑΣΙΔΩΝ  Β΄ )   -  ΡΙΠΤΙΚΟ</t>
  </si>
  <si>
    <t xml:space="preserve">                 ΗΜΕΡΟΜΗΝΙΑ  28-9-  - 2019</t>
  </si>
  <si>
    <t xml:space="preserve">                 ΗΜΕΡΟΜΗΝΙΑ 28-9   - 2019</t>
  </si>
  <si>
    <t xml:space="preserve"> ΟΜΙΛΟΣ   ΣΕΡΡΩΝ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</si>
</sst>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E+00"/>
    <numFmt numFmtId="166" formatCode="0.0"/>
  </numFmts>
  <fonts count="30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2"/>
      <color rgb="FFFF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b/>
      <sz val="12"/>
      <color rgb="FF0070C0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u/>
      <sz val="7"/>
      <color rgb="FF0070C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2" borderId="1" applyNumberFormat="0" applyFont="0" applyAlignment="0" applyProtection="0"/>
    <xf numFmtId="0" fontId="10" fillId="0" borderId="0"/>
    <xf numFmtId="0" fontId="9" fillId="0" borderId="0"/>
    <xf numFmtId="164" fontId="18" fillId="0" borderId="0" applyFont="0" applyFill="0" applyBorder="0" applyAlignment="0" applyProtection="0"/>
    <xf numFmtId="0" fontId="26" fillId="0" borderId="0"/>
    <xf numFmtId="0" fontId="10" fillId="0" borderId="0"/>
  </cellStyleXfs>
  <cellXfs count="316">
    <xf numFmtId="0" fontId="0" fillId="0" borderId="0" xfId="0"/>
    <xf numFmtId="0" fontId="6" fillId="0" borderId="0" xfId="0" applyFont="1"/>
    <xf numFmtId="0" fontId="1" fillId="0" borderId="0" xfId="1"/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2" fontId="0" fillId="0" borderId="0" xfId="0" applyNumberFormat="1"/>
    <xf numFmtId="0" fontId="3" fillId="0" borderId="2" xfId="1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ill="1"/>
    <xf numFmtId="1" fontId="7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2" fontId="3" fillId="0" borderId="7" xfId="1" applyNumberFormat="1" applyFont="1" applyFill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3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" fontId="7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66" fontId="0" fillId="0" borderId="0" xfId="0" applyNumberFormat="1" applyAlignment="1" applyProtection="1">
      <alignment horizontal="center" vertical="center"/>
    </xf>
    <xf numFmtId="166" fontId="0" fillId="0" borderId="0" xfId="0" applyNumberFormat="1" applyAlignment="1" applyProtection="1">
      <alignment vertical="center"/>
    </xf>
    <xf numFmtId="2" fontId="0" fillId="0" borderId="0" xfId="0" applyNumberFormat="1" applyAlignment="1" applyProtection="1">
      <alignment horizontal="center" vertical="center"/>
    </xf>
    <xf numFmtId="166" fontId="8" fillId="5" borderId="10" xfId="2" applyNumberFormat="1" applyFont="1" applyFill="1" applyBorder="1" applyAlignment="1" applyProtection="1">
      <alignment horizontal="center" vertical="center" wrapText="1"/>
    </xf>
    <xf numFmtId="1" fontId="8" fillId="6" borderId="13" xfId="2" applyNumberFormat="1" applyFont="1" applyFill="1" applyBorder="1" applyAlignment="1" applyProtection="1">
      <alignment horizontal="center" vertical="center" wrapText="1"/>
    </xf>
    <xf numFmtId="0" fontId="8" fillId="5" borderId="11" xfId="2" applyFont="1" applyFill="1" applyBorder="1" applyAlignment="1" applyProtection="1">
      <alignment horizontal="center" vertical="center" wrapText="1"/>
    </xf>
    <xf numFmtId="166" fontId="8" fillId="6" borderId="15" xfId="2" quotePrefix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0" fontId="6" fillId="0" borderId="0" xfId="0" applyFont="1" applyAlignment="1" applyProtection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" fontId="0" fillId="0" borderId="0" xfId="0" applyNumberFormat="1"/>
    <xf numFmtId="1" fontId="2" fillId="0" borderId="24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2" fontId="2" fillId="8" borderId="26" xfId="0" applyNumberFormat="1" applyFont="1" applyFill="1" applyBorder="1" applyAlignment="1">
      <alignment horizontal="center" vertical="center"/>
    </xf>
    <xf numFmtId="2" fontId="2" fillId="8" borderId="27" xfId="0" applyNumberFormat="1" applyFont="1" applyFill="1" applyBorder="1" applyAlignment="1">
      <alignment horizontal="center" vertical="center"/>
    </xf>
    <xf numFmtId="2" fontId="2" fillId="8" borderId="29" xfId="0" applyNumberFormat="1" applyFont="1" applyFill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8" borderId="26" xfId="0" applyNumberFormat="1" applyFont="1" applyFill="1" applyBorder="1" applyAlignment="1">
      <alignment horizontal="center" vertical="center"/>
    </xf>
    <xf numFmtId="1" fontId="2" fillId="8" borderId="27" xfId="0" applyNumberFormat="1" applyFont="1" applyFill="1" applyBorder="1" applyAlignment="1">
      <alignment horizontal="center" vertical="center"/>
    </xf>
    <xf numFmtId="1" fontId="2" fillId="8" borderId="29" xfId="0" applyNumberFormat="1" applyFont="1" applyFill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8" borderId="0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/>
    <xf numFmtId="2" fontId="8" fillId="6" borderId="15" xfId="2" quotePrefix="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/>
    </xf>
    <xf numFmtId="166" fontId="2" fillId="0" borderId="24" xfId="0" applyNumberFormat="1" applyFont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166" fontId="2" fillId="0" borderId="25" xfId="0" applyNumberFormat="1" applyFont="1" applyBorder="1" applyAlignment="1">
      <alignment horizontal="center" vertical="center"/>
    </xf>
    <xf numFmtId="166" fontId="2" fillId="0" borderId="35" xfId="0" applyNumberFormat="1" applyFont="1" applyBorder="1" applyAlignment="1">
      <alignment horizontal="center" vertical="center"/>
    </xf>
    <xf numFmtId="166" fontId="16" fillId="0" borderId="25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4" fontId="8" fillId="6" borderId="10" xfId="2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0" fillId="4" borderId="37" xfId="0" applyNumberFormat="1" applyFill="1" applyBorder="1" applyAlignment="1" applyProtection="1">
      <alignment horizontal="center"/>
      <protection locked="0"/>
    </xf>
    <xf numFmtId="1" fontId="7" fillId="6" borderId="37" xfId="0" applyNumberFormat="1" applyFont="1" applyFill="1" applyBorder="1" applyAlignment="1">
      <alignment horizontal="center"/>
    </xf>
    <xf numFmtId="166" fontId="0" fillId="4" borderId="37" xfId="0" applyNumberFormat="1" applyFill="1" applyBorder="1" applyAlignment="1" applyProtection="1">
      <alignment horizontal="center"/>
      <protection locked="0"/>
    </xf>
    <xf numFmtId="0" fontId="7" fillId="0" borderId="37" xfId="0" applyFont="1" applyFill="1" applyBorder="1" applyAlignment="1">
      <alignment horizontal="center"/>
    </xf>
    <xf numFmtId="2" fontId="0" fillId="4" borderId="37" xfId="0" applyNumberFormat="1" applyFill="1" applyBorder="1" applyAlignment="1" applyProtection="1">
      <alignment horizontal="center"/>
      <protection locked="0"/>
    </xf>
    <xf numFmtId="4" fontId="0" fillId="4" borderId="2" xfId="0" applyNumberFormat="1" applyFill="1" applyBorder="1" applyAlignment="1" applyProtection="1">
      <alignment horizontal="center"/>
      <protection locked="0"/>
    </xf>
    <xf numFmtId="1" fontId="7" fillId="6" borderId="2" xfId="0" applyNumberFormat="1" applyFont="1" applyFill="1" applyBorder="1" applyAlignment="1">
      <alignment horizontal="center"/>
    </xf>
    <xf numFmtId="166" fontId="0" fillId="4" borderId="2" xfId="0" applyNumberForma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5" fillId="0" borderId="40" xfId="2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15" fillId="0" borderId="7" xfId="2" applyFont="1" applyFill="1" applyBorder="1" applyAlignment="1" applyProtection="1">
      <alignment horizontal="center" vertical="center" wrapText="1"/>
    </xf>
    <xf numFmtId="0" fontId="4" fillId="0" borderId="41" xfId="2" applyFont="1" applyFill="1" applyBorder="1" applyAlignment="1" applyProtection="1">
      <alignment horizontal="center" vertical="center" wrapText="1"/>
    </xf>
    <xf numFmtId="4" fontId="8" fillId="6" borderId="42" xfId="2" applyNumberFormat="1" applyFont="1" applyFill="1" applyBorder="1" applyAlignment="1" applyProtection="1">
      <alignment horizontal="center" vertical="center" wrapText="1"/>
    </xf>
    <xf numFmtId="1" fontId="8" fillId="6" borderId="41" xfId="2" applyNumberFormat="1" applyFont="1" applyFill="1" applyBorder="1" applyAlignment="1" applyProtection="1">
      <alignment horizontal="center" vertical="center" wrapText="1"/>
    </xf>
    <xf numFmtId="166" fontId="8" fillId="5" borderId="42" xfId="2" applyNumberFormat="1" applyFont="1" applyFill="1" applyBorder="1" applyAlignment="1" applyProtection="1">
      <alignment horizontal="center" vertical="center" wrapText="1"/>
    </xf>
    <xf numFmtId="0" fontId="8" fillId="5" borderId="41" xfId="2" applyFont="1" applyFill="1" applyBorder="1" applyAlignment="1" applyProtection="1">
      <alignment horizontal="center" vertical="center" wrapText="1"/>
    </xf>
    <xf numFmtId="166" fontId="8" fillId="6" borderId="42" xfId="2" quotePrefix="1" applyNumberFormat="1" applyFont="1" applyFill="1" applyBorder="1" applyAlignment="1" applyProtection="1">
      <alignment horizontal="center" vertical="center" wrapText="1"/>
    </xf>
    <xf numFmtId="0" fontId="13" fillId="0" borderId="43" xfId="2" applyFont="1" applyFill="1" applyBorder="1" applyAlignment="1" applyProtection="1">
      <alignment horizontal="center" vertical="center" wrapText="1"/>
    </xf>
    <xf numFmtId="1" fontId="8" fillId="11" borderId="41" xfId="2" applyNumberFormat="1" applyFont="1" applyFill="1" applyBorder="1" applyAlignment="1" applyProtection="1">
      <alignment horizontal="center" vertical="center" wrapText="1"/>
    </xf>
    <xf numFmtId="166" fontId="8" fillId="12" borderId="10" xfId="2" applyNumberFormat="1" applyFont="1" applyFill="1" applyBorder="1" applyAlignment="1" applyProtection="1">
      <alignment horizontal="center" vertical="center" wrapText="1"/>
    </xf>
    <xf numFmtId="166" fontId="8" fillId="12" borderId="42" xfId="2" applyNumberFormat="1" applyFont="1" applyFill="1" applyBorder="1" applyAlignment="1" applyProtection="1">
      <alignment horizontal="center" vertical="center" wrapText="1"/>
    </xf>
    <xf numFmtId="166" fontId="8" fillId="13" borderId="10" xfId="2" applyNumberFormat="1" applyFont="1" applyFill="1" applyBorder="1" applyAlignment="1" applyProtection="1">
      <alignment horizontal="center" vertical="center" wrapText="1"/>
    </xf>
    <xf numFmtId="1" fontId="8" fillId="13" borderId="11" xfId="2" applyNumberFormat="1" applyFont="1" applyFill="1" applyBorder="1" applyAlignment="1" applyProtection="1">
      <alignment horizontal="center" vertical="center" wrapText="1"/>
    </xf>
    <xf numFmtId="166" fontId="8" fillId="13" borderId="42" xfId="2" applyNumberFormat="1" applyFont="1" applyFill="1" applyBorder="1" applyAlignment="1" applyProtection="1">
      <alignment horizontal="center" vertical="center" wrapText="1"/>
    </xf>
    <xf numFmtId="1" fontId="8" fillId="13" borderId="41" xfId="2" applyNumberFormat="1" applyFont="1" applyFill="1" applyBorder="1" applyAlignment="1" applyProtection="1">
      <alignment horizontal="center" vertical="center" wrapText="1"/>
    </xf>
    <xf numFmtId="0" fontId="8" fillId="7" borderId="11" xfId="2" applyFont="1" applyFill="1" applyBorder="1" applyAlignment="1" applyProtection="1">
      <alignment horizontal="center" vertical="center" wrapText="1"/>
    </xf>
    <xf numFmtId="2" fontId="8" fillId="7" borderId="42" xfId="2" quotePrefix="1" applyNumberFormat="1" applyFont="1" applyFill="1" applyBorder="1" applyAlignment="1" applyProtection="1">
      <alignment horizontal="center" vertical="center" wrapText="1"/>
    </xf>
    <xf numFmtId="0" fontId="8" fillId="7" borderId="41" xfId="2" applyFont="1" applyFill="1" applyBorder="1" applyAlignment="1" applyProtection="1">
      <alignment horizontal="center" vertical="center" wrapText="1"/>
    </xf>
    <xf numFmtId="2" fontId="8" fillId="14" borderId="15" xfId="2" applyNumberFormat="1" applyFont="1" applyFill="1" applyBorder="1" applyAlignment="1" applyProtection="1">
      <alignment horizontal="center" vertical="center" wrapText="1"/>
    </xf>
    <xf numFmtId="1" fontId="8" fillId="14" borderId="13" xfId="2" applyNumberFormat="1" applyFont="1" applyFill="1" applyBorder="1" applyAlignment="1" applyProtection="1">
      <alignment horizontal="center" vertical="center" wrapText="1"/>
    </xf>
    <xf numFmtId="2" fontId="8" fillId="14" borderId="42" xfId="2" applyNumberFormat="1" applyFont="1" applyFill="1" applyBorder="1" applyAlignment="1" applyProtection="1">
      <alignment horizontal="center" vertical="center" wrapText="1"/>
    </xf>
    <xf numFmtId="1" fontId="8" fillId="14" borderId="41" xfId="2" applyNumberFormat="1" applyFont="1" applyFill="1" applyBorder="1" applyAlignment="1" applyProtection="1">
      <alignment horizontal="center" vertical="center" wrapText="1"/>
    </xf>
    <xf numFmtId="2" fontId="8" fillId="15" borderId="10" xfId="2" applyNumberFormat="1" applyFont="1" applyFill="1" applyBorder="1" applyAlignment="1" applyProtection="1">
      <alignment horizontal="center" vertical="center" wrapText="1"/>
    </xf>
    <xf numFmtId="0" fontId="8" fillId="15" borderId="13" xfId="2" applyFont="1" applyFill="1" applyBorder="1" applyAlignment="1" applyProtection="1">
      <alignment horizontal="center" vertical="center" wrapText="1"/>
    </xf>
    <xf numFmtId="2" fontId="8" fillId="15" borderId="42" xfId="2" applyNumberFormat="1" applyFont="1" applyFill="1" applyBorder="1" applyAlignment="1" applyProtection="1">
      <alignment horizontal="center" vertical="center" wrapText="1"/>
    </xf>
    <xf numFmtId="0" fontId="8" fillId="15" borderId="41" xfId="2" applyFont="1" applyFill="1" applyBorder="1" applyAlignment="1" applyProtection="1">
      <alignment horizontal="center" vertical="center" wrapText="1"/>
    </xf>
    <xf numFmtId="1" fontId="8" fillId="7" borderId="11" xfId="2" applyNumberFormat="1" applyFont="1" applyFill="1" applyBorder="1" applyAlignment="1" applyProtection="1">
      <alignment horizontal="center" vertical="center" wrapText="1"/>
    </xf>
    <xf numFmtId="1" fontId="8" fillId="7" borderId="41" xfId="2" applyNumberFormat="1" applyFont="1" applyFill="1" applyBorder="1" applyAlignment="1" applyProtection="1">
      <alignment horizontal="center" vertical="center" wrapText="1"/>
    </xf>
    <xf numFmtId="1" fontId="8" fillId="17" borderId="11" xfId="2" applyNumberFormat="1" applyFont="1" applyFill="1" applyBorder="1" applyAlignment="1" applyProtection="1">
      <alignment horizontal="center" vertical="center" wrapText="1"/>
    </xf>
    <xf numFmtId="1" fontId="8" fillId="17" borderId="41" xfId="2" applyNumberFormat="1" applyFont="1" applyFill="1" applyBorder="1" applyAlignment="1" applyProtection="1">
      <alignment horizontal="center" vertical="center" wrapText="1"/>
    </xf>
    <xf numFmtId="1" fontId="8" fillId="18" borderId="41" xfId="2" applyNumberFormat="1" applyFont="1" applyFill="1" applyBorder="1" applyAlignment="1" applyProtection="1">
      <alignment horizontal="center" vertical="center" wrapText="1"/>
    </xf>
    <xf numFmtId="4" fontId="8" fillId="19" borderId="10" xfId="2" applyNumberFormat="1" applyFont="1" applyFill="1" applyBorder="1" applyAlignment="1" applyProtection="1">
      <alignment horizontal="center" vertical="center" wrapText="1"/>
    </xf>
    <xf numFmtId="1" fontId="8" fillId="19" borderId="11" xfId="2" applyNumberFormat="1" applyFont="1" applyFill="1" applyBorder="1" applyAlignment="1" applyProtection="1">
      <alignment horizontal="center" vertical="center" wrapText="1"/>
    </xf>
    <xf numFmtId="4" fontId="8" fillId="19" borderId="42" xfId="2" applyNumberFormat="1" applyFont="1" applyFill="1" applyBorder="1" applyAlignment="1" applyProtection="1">
      <alignment horizontal="center" vertical="center" wrapText="1"/>
    </xf>
    <xf numFmtId="1" fontId="8" fillId="19" borderId="41" xfId="2" applyNumberFormat="1" applyFont="1" applyFill="1" applyBorder="1" applyAlignment="1" applyProtection="1">
      <alignment horizontal="center" vertical="center" wrapText="1"/>
    </xf>
    <xf numFmtId="1" fontId="7" fillId="3" borderId="37" xfId="0" applyNumberFormat="1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1" fontId="14" fillId="20" borderId="9" xfId="0" applyNumberFormat="1" applyFont="1" applyFill="1" applyBorder="1" applyAlignment="1">
      <alignment horizontal="center"/>
    </xf>
    <xf numFmtId="1" fontId="14" fillId="20" borderId="39" xfId="0" applyNumberFormat="1" applyFont="1" applyFill="1" applyBorder="1" applyAlignment="1">
      <alignment horizontal="center"/>
    </xf>
    <xf numFmtId="166" fontId="8" fillId="7" borderId="10" xfId="2" applyNumberFormat="1" applyFont="1" applyFill="1" applyBorder="1" applyAlignment="1" applyProtection="1">
      <alignment horizontal="center" vertical="center" wrapText="1"/>
    </xf>
    <xf numFmtId="0" fontId="15" fillId="0" borderId="41" xfId="2" applyFont="1" applyFill="1" applyBorder="1" applyAlignment="1" applyProtection="1">
      <alignment horizontal="center" vertical="center" wrapText="1"/>
    </xf>
    <xf numFmtId="2" fontId="0" fillId="4" borderId="2" xfId="0" applyNumberFormat="1" applyFill="1" applyBorder="1" applyAlignment="1" applyProtection="1">
      <alignment horizontal="center"/>
    </xf>
    <xf numFmtId="1" fontId="7" fillId="6" borderId="2" xfId="0" applyNumberFormat="1" applyFont="1" applyFill="1" applyBorder="1" applyAlignment="1" applyProtection="1">
      <alignment horizontal="center"/>
    </xf>
    <xf numFmtId="166" fontId="0" fillId="4" borderId="2" xfId="0" applyNumberForma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166" fontId="8" fillId="17" borderId="10" xfId="2" applyNumberFormat="1" applyFont="1" applyFill="1" applyBorder="1" applyAlignment="1" applyProtection="1">
      <alignment horizontal="center" vertical="center" wrapText="1"/>
    </xf>
    <xf numFmtId="0" fontId="8" fillId="12" borderId="11" xfId="2" applyFont="1" applyFill="1" applyBorder="1" applyAlignment="1" applyProtection="1">
      <alignment horizontal="center" vertical="center" wrapText="1"/>
    </xf>
    <xf numFmtId="2" fontId="8" fillId="7" borderId="10" xfId="2" applyNumberFormat="1" applyFont="1" applyFill="1" applyBorder="1" applyAlignment="1" applyProtection="1">
      <alignment horizontal="center" vertical="center" wrapText="1"/>
    </xf>
    <xf numFmtId="1" fontId="14" fillId="20" borderId="39" xfId="0" applyNumberFormat="1" applyFont="1" applyFill="1" applyBorder="1" applyAlignment="1" applyProtection="1">
      <alignment horizontal="center"/>
    </xf>
    <xf numFmtId="1" fontId="7" fillId="3" borderId="2" xfId="0" applyNumberFormat="1" applyFont="1" applyFill="1" applyBorder="1" applyAlignment="1" applyProtection="1">
      <alignment horizontal="center"/>
    </xf>
    <xf numFmtId="2" fontId="8" fillId="18" borderId="42" xfId="2" applyNumberFormat="1" applyFont="1" applyFill="1" applyBorder="1" applyAlignment="1" applyProtection="1">
      <alignment horizontal="center" vertical="center" wrapText="1"/>
    </xf>
    <xf numFmtId="166" fontId="8" fillId="17" borderId="42" xfId="2" applyNumberFormat="1" applyFont="1" applyFill="1" applyBorder="1" applyAlignment="1" applyProtection="1">
      <alignment horizontal="center" vertical="center" wrapText="1"/>
    </xf>
    <xf numFmtId="166" fontId="8" fillId="16" borderId="42" xfId="2" applyNumberFormat="1" applyFont="1" applyFill="1" applyBorder="1" applyAlignment="1" applyProtection="1">
      <alignment horizontal="center" vertical="center" wrapText="1"/>
    </xf>
    <xf numFmtId="0" fontId="8" fillId="16" borderId="41" xfId="2" applyFont="1" applyFill="1" applyBorder="1" applyAlignment="1" applyProtection="1">
      <alignment horizontal="center" vertical="center" wrapText="1"/>
    </xf>
    <xf numFmtId="2" fontId="8" fillId="6" borderId="42" xfId="2" quotePrefix="1" applyNumberFormat="1" applyFont="1" applyFill="1" applyBorder="1" applyAlignment="1" applyProtection="1">
      <alignment horizontal="center" vertical="center" wrapText="1"/>
    </xf>
    <xf numFmtId="0" fontId="8" fillId="12" borderId="41" xfId="2" applyFont="1" applyFill="1" applyBorder="1" applyAlignment="1" applyProtection="1">
      <alignment horizontal="center" vertical="center" wrapText="1"/>
    </xf>
    <xf numFmtId="2" fontId="8" fillId="11" borderId="42" xfId="2" applyNumberFormat="1" applyFont="1" applyFill="1" applyBorder="1" applyAlignment="1" applyProtection="1">
      <alignment horizontal="center" vertical="center" wrapText="1"/>
    </xf>
    <xf numFmtId="2" fontId="8" fillId="10" borderId="42" xfId="2" applyNumberFormat="1" applyFont="1" applyFill="1" applyBorder="1" applyAlignment="1" applyProtection="1">
      <alignment horizontal="center" vertical="center" wrapText="1"/>
    </xf>
    <xf numFmtId="0" fontId="8" fillId="10" borderId="41" xfId="2" applyFont="1" applyFill="1" applyBorder="1" applyAlignment="1" applyProtection="1">
      <alignment horizontal="center" vertical="center" wrapText="1"/>
    </xf>
    <xf numFmtId="2" fontId="8" fillId="7" borderId="42" xfId="2" applyNumberFormat="1" applyFont="1" applyFill="1" applyBorder="1" applyAlignment="1" applyProtection="1">
      <alignment horizontal="center" vertical="center" wrapText="1"/>
    </xf>
    <xf numFmtId="165" fontId="2" fillId="3" borderId="44" xfId="0" applyNumberFormat="1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166" fontId="8" fillId="19" borderId="10" xfId="2" applyNumberFormat="1" applyFont="1" applyFill="1" applyBorder="1" applyAlignment="1" applyProtection="1">
      <alignment horizontal="center" vertical="center" wrapText="1"/>
    </xf>
    <xf numFmtId="0" fontId="8" fillId="19" borderId="11" xfId="2" applyFont="1" applyFill="1" applyBorder="1" applyAlignment="1" applyProtection="1">
      <alignment horizontal="center" vertical="center" wrapText="1"/>
    </xf>
    <xf numFmtId="2" fontId="8" fillId="21" borderId="10" xfId="2" applyNumberFormat="1" applyFont="1" applyFill="1" applyBorder="1" applyAlignment="1" applyProtection="1">
      <alignment vertical="center" wrapText="1"/>
    </xf>
    <xf numFmtId="0" fontId="8" fillId="21" borderId="13" xfId="2" applyFont="1" applyFill="1" applyBorder="1" applyAlignment="1" applyProtection="1">
      <alignment vertical="center" wrapText="1"/>
    </xf>
    <xf numFmtId="2" fontId="8" fillId="22" borderId="10" xfId="2" applyNumberFormat="1" applyFont="1" applyFill="1" applyBorder="1" applyAlignment="1" applyProtection="1">
      <alignment horizontal="center" vertical="center" wrapText="1"/>
    </xf>
    <xf numFmtId="1" fontId="8" fillId="22" borderId="13" xfId="2" applyNumberFormat="1" applyFont="1" applyFill="1" applyBorder="1" applyAlignment="1" applyProtection="1">
      <alignment horizontal="center" vertical="center" wrapText="1"/>
    </xf>
    <xf numFmtId="2" fontId="8" fillId="23" borderId="15" xfId="2" applyNumberFormat="1" applyFont="1" applyFill="1" applyBorder="1" applyAlignment="1" applyProtection="1">
      <alignment horizontal="center" vertical="center" wrapText="1"/>
    </xf>
    <xf numFmtId="1" fontId="8" fillId="23" borderId="13" xfId="2" applyNumberFormat="1" applyFont="1" applyFill="1" applyBorder="1" applyAlignment="1" applyProtection="1">
      <alignment horizontal="center" vertical="center" wrapText="1"/>
    </xf>
    <xf numFmtId="0" fontId="24" fillId="3" borderId="2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38" xfId="0" applyFont="1" applyBorder="1" applyAlignment="1" applyProtection="1">
      <alignment horizontal="center" vertical="center"/>
    </xf>
    <xf numFmtId="0" fontId="23" fillId="0" borderId="2" xfId="0" applyFont="1" applyBorder="1" applyAlignment="1">
      <alignment vertical="center"/>
    </xf>
    <xf numFmtId="0" fontId="24" fillId="25" borderId="50" xfId="0" applyFont="1" applyFill="1" applyBorder="1" applyAlignment="1">
      <alignment horizontal="left" vertical="center"/>
    </xf>
    <xf numFmtId="3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3" fontId="24" fillId="3" borderId="2" xfId="0" applyNumberFormat="1" applyFont="1" applyFill="1" applyBorder="1" applyAlignment="1">
      <alignment horizontal="center" vertical="center"/>
    </xf>
    <xf numFmtId="3" fontId="24" fillId="3" borderId="2" xfId="0" applyNumberFormat="1" applyFont="1" applyFill="1" applyBorder="1" applyAlignment="1" applyProtection="1">
      <alignment horizontal="center" vertical="center"/>
    </xf>
    <xf numFmtId="0" fontId="25" fillId="0" borderId="4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4" fillId="25" borderId="50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4" fillId="3" borderId="2" xfId="0" applyFont="1" applyFill="1" applyBorder="1" applyAlignment="1">
      <alignment horizontal="left"/>
    </xf>
    <xf numFmtId="0" fontId="24" fillId="3" borderId="5" xfId="0" applyFont="1" applyFill="1" applyBorder="1" applyAlignment="1">
      <alignment horizontal="center" vertical="center"/>
    </xf>
    <xf numFmtId="0" fontId="24" fillId="3" borderId="50" xfId="0" applyFont="1" applyFill="1" applyBorder="1" applyAlignment="1">
      <alignment horizontal="left" vertical="center"/>
    </xf>
    <xf numFmtId="0" fontId="24" fillId="3" borderId="50" xfId="0" applyFont="1" applyFill="1" applyBorder="1" applyAlignment="1">
      <alignment horizontal="left"/>
    </xf>
    <xf numFmtId="0" fontId="24" fillId="3" borderId="47" xfId="0" applyFont="1" applyFill="1" applyBorder="1" applyAlignment="1">
      <alignment horizontal="left" vertical="center"/>
    </xf>
    <xf numFmtId="0" fontId="24" fillId="24" borderId="2" xfId="0" applyFont="1" applyFill="1" applyBorder="1" applyAlignment="1">
      <alignment horizontal="left" vertical="center"/>
    </xf>
    <xf numFmtId="0" fontId="25" fillId="24" borderId="2" xfId="6" applyFont="1" applyFill="1" applyBorder="1" applyAlignment="1">
      <alignment horizontal="left" vertical="center" wrapText="1"/>
    </xf>
    <xf numFmtId="0" fontId="23" fillId="0" borderId="47" xfId="0" applyFont="1" applyBorder="1" applyAlignment="1">
      <alignment vertical="center"/>
    </xf>
    <xf numFmtId="0" fontId="24" fillId="3" borderId="50" xfId="0" applyFont="1" applyFill="1" applyBorder="1" applyAlignment="1">
      <alignment horizontal="center" vertical="center"/>
    </xf>
    <xf numFmtId="0" fontId="24" fillId="3" borderId="47" xfId="0" applyFont="1" applyFill="1" applyBorder="1" applyAlignment="1">
      <alignment horizontal="center" vertical="center"/>
    </xf>
    <xf numFmtId="0" fontId="24" fillId="24" borderId="2" xfId="0" applyFont="1" applyFill="1" applyBorder="1" applyAlignment="1">
      <alignment horizontal="center" vertical="center"/>
    </xf>
    <xf numFmtId="0" fontId="24" fillId="3" borderId="47" xfId="0" applyFont="1" applyFill="1" applyBorder="1" applyAlignment="1" applyProtection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4" fillId="25" borderId="5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3" fontId="24" fillId="0" borderId="50" xfId="0" applyNumberFormat="1" applyFont="1" applyBorder="1" applyAlignment="1">
      <alignment horizontal="center" vertical="center"/>
    </xf>
    <xf numFmtId="3" fontId="24" fillId="3" borderId="48" xfId="0" applyNumberFormat="1" applyFont="1" applyFill="1" applyBorder="1" applyAlignment="1" applyProtection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3" fontId="24" fillId="3" borderId="48" xfId="0" applyNumberFormat="1" applyFont="1" applyFill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4" fillId="3" borderId="47" xfId="0" applyFont="1" applyFill="1" applyBorder="1" applyAlignment="1">
      <alignment horizontal="left"/>
    </xf>
    <xf numFmtId="0" fontId="25" fillId="0" borderId="5" xfId="0" applyFont="1" applyBorder="1" applyAlignment="1">
      <alignment horizontal="center" vertical="center"/>
    </xf>
    <xf numFmtId="0" fontId="24" fillId="25" borderId="47" xfId="0" applyFont="1" applyFill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0" fontId="24" fillId="25" borderId="48" xfId="0" applyFont="1" applyFill="1" applyBorder="1" applyAlignment="1">
      <alignment horizontal="center" vertical="center"/>
    </xf>
    <xf numFmtId="0" fontId="24" fillId="25" borderId="49" xfId="0" applyFont="1" applyFill="1" applyBorder="1" applyAlignment="1">
      <alignment horizontal="left" vertical="center"/>
    </xf>
    <xf numFmtId="0" fontId="24" fillId="25" borderId="51" xfId="0" applyFont="1" applyFill="1" applyBorder="1" applyAlignment="1">
      <alignment horizontal="center" vertical="center"/>
    </xf>
    <xf numFmtId="0" fontId="24" fillId="25" borderId="52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left" vertical="center"/>
    </xf>
    <xf numFmtId="0" fontId="28" fillId="0" borderId="53" xfId="0" applyFont="1" applyBorder="1" applyAlignment="1">
      <alignment horizontal="center" vertical="center"/>
    </xf>
    <xf numFmtId="0" fontId="28" fillId="0" borderId="53" xfId="0" applyNumberFormat="1" applyFont="1" applyBorder="1" applyAlignment="1">
      <alignment horizontal="center" vertical="center"/>
    </xf>
    <xf numFmtId="3" fontId="28" fillId="0" borderId="53" xfId="0" applyNumberFormat="1" applyFont="1" applyBorder="1" applyAlignment="1">
      <alignment horizontal="left" vertical="center"/>
    </xf>
    <xf numFmtId="0" fontId="29" fillId="0" borderId="5" xfId="7" applyFont="1" applyFill="1" applyBorder="1" applyAlignment="1">
      <alignment horizontal="center" vertical="center" wrapText="1"/>
    </xf>
    <xf numFmtId="0" fontId="28" fillId="0" borderId="53" xfId="0" applyFont="1" applyBorder="1" applyAlignment="1">
      <alignment horizontal="left" vertical="center"/>
    </xf>
    <xf numFmtId="0" fontId="28" fillId="0" borderId="53" xfId="0" applyFont="1" applyBorder="1" applyAlignment="1">
      <alignment horizontal="center" vertical="center"/>
    </xf>
    <xf numFmtId="0" fontId="28" fillId="0" borderId="53" xfId="0" applyNumberFormat="1" applyFont="1" applyBorder="1" applyAlignment="1">
      <alignment horizontal="center" vertical="center"/>
    </xf>
    <xf numFmtId="3" fontId="28" fillId="0" borderId="53" xfId="0" applyNumberFormat="1" applyFont="1" applyBorder="1" applyAlignment="1">
      <alignment horizontal="left" vertical="center"/>
    </xf>
    <xf numFmtId="0" fontId="28" fillId="0" borderId="53" xfId="0" applyFont="1" applyBorder="1" applyAlignment="1">
      <alignment horizontal="left" vertical="center"/>
    </xf>
    <xf numFmtId="0" fontId="28" fillId="0" borderId="53" xfId="0" applyFont="1" applyBorder="1" applyAlignment="1">
      <alignment horizontal="center" vertical="center"/>
    </xf>
    <xf numFmtId="0" fontId="28" fillId="0" borderId="53" xfId="0" applyNumberFormat="1" applyFont="1" applyBorder="1" applyAlignment="1">
      <alignment horizontal="center" vertical="center"/>
    </xf>
    <xf numFmtId="3" fontId="28" fillId="0" borderId="53" xfId="0" applyNumberFormat="1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28" fillId="0" borderId="5" xfId="0" applyNumberFormat="1" applyFont="1" applyBorder="1" applyAlignment="1">
      <alignment horizontal="center" vertical="center"/>
    </xf>
    <xf numFmtId="3" fontId="28" fillId="0" borderId="2" xfId="0" applyNumberFormat="1" applyFont="1" applyBorder="1" applyAlignment="1">
      <alignment horizontal="left" vertical="center"/>
    </xf>
    <xf numFmtId="0" fontId="28" fillId="3" borderId="53" xfId="0" applyFont="1" applyFill="1" applyBorder="1" applyAlignment="1" applyProtection="1">
      <alignment horizontal="left" vertical="center" wrapText="1"/>
    </xf>
    <xf numFmtId="0" fontId="28" fillId="3" borderId="53" xfId="0" applyFont="1" applyFill="1" applyBorder="1" applyAlignment="1" applyProtection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3" fontId="28" fillId="3" borderId="53" xfId="0" applyNumberFormat="1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0" fillId="0" borderId="53" xfId="0" applyBorder="1"/>
    <xf numFmtId="0" fontId="0" fillId="0" borderId="53" xfId="0" applyBorder="1" applyAlignment="1">
      <alignment horizontal="left"/>
    </xf>
    <xf numFmtId="0" fontId="28" fillId="0" borderId="0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3" fontId="28" fillId="0" borderId="0" xfId="0" applyNumberFormat="1" applyFont="1" applyBorder="1" applyAlignment="1">
      <alignment horizontal="left" vertical="center"/>
    </xf>
    <xf numFmtId="0" fontId="29" fillId="0" borderId="0" xfId="7" applyFont="1" applyFill="1" applyBorder="1" applyAlignment="1">
      <alignment horizontal="center" vertical="center" wrapText="1"/>
    </xf>
    <xf numFmtId="0" fontId="0" fillId="0" borderId="5" xfId="0" applyBorder="1"/>
    <xf numFmtId="4" fontId="0" fillId="4" borderId="0" xfId="0" applyNumberFormat="1" applyFill="1" applyBorder="1" applyAlignment="1" applyProtection="1">
      <alignment horizontal="center"/>
      <protection locked="0"/>
    </xf>
    <xf numFmtId="4" fontId="0" fillId="0" borderId="2" xfId="0" applyNumberFormat="1" applyBorder="1" applyAlignment="1">
      <alignment horizontal="center"/>
    </xf>
    <xf numFmtId="4" fontId="0" fillId="4" borderId="5" xfId="0" applyNumberFormat="1" applyFill="1" applyBorder="1" applyAlignment="1" applyProtection="1">
      <alignment horizontal="center"/>
      <protection locked="0"/>
    </xf>
    <xf numFmtId="1" fontId="7" fillId="3" borderId="0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66" fontId="0" fillId="4" borderId="0" xfId="0" applyNumberFormat="1" applyFill="1" applyBorder="1" applyAlignment="1" applyProtection="1">
      <alignment horizontal="center"/>
      <protection locked="0"/>
    </xf>
    <xf numFmtId="166" fontId="0" fillId="0" borderId="2" xfId="0" applyNumberFormat="1" applyBorder="1" applyAlignment="1">
      <alignment horizontal="center"/>
    </xf>
    <xf numFmtId="1" fontId="7" fillId="6" borderId="0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0" fillId="0" borderId="2" xfId="0" applyNumberFormat="1" applyBorder="1"/>
    <xf numFmtId="0" fontId="7" fillId="0" borderId="0" xfId="0" applyFont="1" applyFill="1" applyBorder="1" applyAlignment="1">
      <alignment horizontal="center"/>
    </xf>
    <xf numFmtId="0" fontId="0" fillId="0" borderId="2" xfId="0" applyBorder="1"/>
    <xf numFmtId="2" fontId="0" fillId="4" borderId="0" xfId="0" applyNumberFormat="1" applyFill="1" applyBorder="1" applyAlignment="1" applyProtection="1">
      <alignment horizontal="center"/>
      <protection locked="0"/>
    </xf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4" fontId="0" fillId="0" borderId="2" xfId="0" applyNumberFormat="1" applyBorder="1"/>
    <xf numFmtId="1" fontId="14" fillId="20" borderId="0" xfId="0" applyNumberFormat="1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9" fillId="9" borderId="0" xfId="0" quotePrefix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0" xfId="0" quotePrefix="1" applyFont="1" applyAlignment="1">
      <alignment horizontal="center" vertical="center" wrapText="1"/>
    </xf>
    <xf numFmtId="164" fontId="19" fillId="9" borderId="0" xfId="5" applyFont="1" applyFill="1" applyAlignment="1">
      <alignment horizontal="center" vertical="center" wrapText="1"/>
    </xf>
    <xf numFmtId="164" fontId="21" fillId="3" borderId="0" xfId="5" applyFont="1" applyFill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5" fillId="0" borderId="8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4" fillId="0" borderId="18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13" borderId="8" xfId="0" applyNumberFormat="1" applyFont="1" applyFill="1" applyBorder="1" applyAlignment="1">
      <alignment horizontal="center" vertical="center" wrapText="1"/>
    </xf>
    <xf numFmtId="0" fontId="23" fillId="13" borderId="9" xfId="0" applyNumberFormat="1" applyFont="1" applyFill="1" applyBorder="1" applyAlignment="1">
      <alignment horizontal="center" vertical="center" wrapText="1"/>
    </xf>
    <xf numFmtId="0" fontId="23" fillId="6" borderId="8" xfId="0" applyNumberFormat="1" applyFont="1" applyFill="1" applyBorder="1" applyAlignment="1">
      <alignment horizontal="center" vertical="center" wrapText="1"/>
    </xf>
    <xf numFmtId="0" fontId="23" fillId="6" borderId="12" xfId="0" applyNumberFormat="1" applyFont="1" applyFill="1" applyBorder="1" applyAlignment="1">
      <alignment horizontal="center" vertical="center" wrapText="1"/>
    </xf>
    <xf numFmtId="0" fontId="4" fillId="0" borderId="19" xfId="2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center" vertical="center" wrapText="1"/>
    </xf>
    <xf numFmtId="0" fontId="23" fillId="19" borderId="8" xfId="0" applyNumberFormat="1" applyFont="1" applyFill="1" applyBorder="1" applyAlignment="1">
      <alignment horizontal="center" vertical="center" wrapText="1"/>
    </xf>
    <xf numFmtId="0" fontId="23" fillId="19" borderId="9" xfId="0" applyNumberFormat="1" applyFont="1" applyFill="1" applyBorder="1" applyAlignment="1">
      <alignment horizontal="center" vertical="center" wrapText="1"/>
    </xf>
    <xf numFmtId="0" fontId="27" fillId="0" borderId="16" xfId="2" applyFont="1" applyFill="1" applyBorder="1" applyAlignment="1" applyProtection="1">
      <alignment horizontal="center" vertical="center" wrapText="1"/>
    </xf>
    <xf numFmtId="0" fontId="27" fillId="0" borderId="17" xfId="2" applyFont="1" applyFill="1" applyBorder="1" applyAlignment="1" applyProtection="1">
      <alignment horizontal="center" vertical="center" wrapText="1"/>
    </xf>
    <xf numFmtId="0" fontId="15" fillId="0" borderId="18" xfId="2" applyFont="1" applyFill="1" applyBorder="1" applyAlignment="1" applyProtection="1">
      <alignment horizontal="center" vertical="center" wrapText="1"/>
    </xf>
    <xf numFmtId="0" fontId="15" fillId="0" borderId="20" xfId="2" applyFont="1" applyFill="1" applyBorder="1" applyAlignment="1" applyProtection="1">
      <alignment horizontal="center" vertical="center" wrapText="1"/>
    </xf>
    <xf numFmtId="0" fontId="23" fillId="6" borderId="14" xfId="0" applyNumberFormat="1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3" fillId="14" borderId="14" xfId="0" applyNumberFormat="1" applyFont="1" applyFill="1" applyBorder="1" applyAlignment="1">
      <alignment horizontal="center" vertical="center" wrapText="1"/>
    </xf>
    <xf numFmtId="0" fontId="23" fillId="14" borderId="12" xfId="0" applyNumberFormat="1" applyFont="1" applyFill="1" applyBorder="1" applyAlignment="1">
      <alignment horizontal="center" vertical="center" wrapText="1"/>
    </xf>
    <xf numFmtId="0" fontId="23" fillId="15" borderId="8" xfId="0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2" fillId="0" borderId="18" xfId="2" applyFont="1" applyFill="1" applyBorder="1" applyAlignment="1" applyProtection="1">
      <alignment horizontal="center" vertical="center" wrapText="1"/>
    </xf>
    <xf numFmtId="0" fontId="23" fillId="19" borderId="8" xfId="0" applyFont="1" applyFill="1" applyBorder="1" applyAlignment="1" applyProtection="1">
      <alignment horizontal="center" vertical="center" wrapText="1"/>
    </xf>
    <xf numFmtId="0" fontId="23" fillId="19" borderId="9" xfId="0" applyFont="1" applyFill="1" applyBorder="1" applyAlignment="1" applyProtection="1">
      <alignment horizontal="center" vertical="center" wrapText="1"/>
    </xf>
    <xf numFmtId="0" fontId="23" fillId="6" borderId="14" xfId="0" applyNumberFormat="1" applyFont="1" applyFill="1" applyBorder="1" applyAlignment="1" applyProtection="1">
      <alignment horizontal="center" vertical="center" wrapText="1"/>
    </xf>
    <xf numFmtId="0" fontId="23" fillId="6" borderId="12" xfId="0" applyNumberFormat="1" applyFont="1" applyFill="1" applyBorder="1" applyAlignment="1" applyProtection="1">
      <alignment horizontal="center" vertical="center" wrapText="1"/>
    </xf>
    <xf numFmtId="0" fontId="23" fillId="12" borderId="22" xfId="0" applyFont="1" applyFill="1" applyBorder="1" applyAlignment="1" applyProtection="1">
      <alignment horizontal="center" vertical="center" wrapText="1"/>
    </xf>
    <xf numFmtId="0" fontId="23" fillId="12" borderId="23" xfId="0" applyFont="1" applyFill="1" applyBorder="1" applyAlignment="1" applyProtection="1">
      <alignment horizontal="center" vertical="center" wrapText="1"/>
    </xf>
    <xf numFmtId="0" fontId="23" fillId="22" borderId="8" xfId="0" applyNumberFormat="1" applyFont="1" applyFill="1" applyBorder="1" applyAlignment="1" applyProtection="1">
      <alignment horizontal="center" vertical="center" wrapText="1"/>
    </xf>
    <xf numFmtId="0" fontId="23" fillId="22" borderId="12" xfId="0" applyNumberFormat="1" applyFont="1" applyFill="1" applyBorder="1" applyAlignment="1" applyProtection="1">
      <alignment horizontal="center" vertical="center" wrapText="1"/>
    </xf>
    <xf numFmtId="2" fontId="23" fillId="21" borderId="22" xfId="0" quotePrefix="1" applyNumberFormat="1" applyFont="1" applyFill="1" applyBorder="1" applyAlignment="1" applyProtection="1">
      <alignment vertical="center" wrapText="1"/>
    </xf>
    <xf numFmtId="0" fontId="12" fillId="21" borderId="23" xfId="0" applyFont="1" applyFill="1" applyBorder="1" applyAlignment="1">
      <alignment vertical="center" wrapText="1"/>
    </xf>
    <xf numFmtId="0" fontId="23" fillId="23" borderId="14" xfId="0" applyNumberFormat="1" applyFont="1" applyFill="1" applyBorder="1" applyAlignment="1" applyProtection="1">
      <alignment horizontal="center" vertical="center" wrapText="1"/>
    </xf>
    <xf numFmtId="0" fontId="23" fillId="23" borderId="12" xfId="0" applyNumberFormat="1" applyFont="1" applyFill="1" applyBorder="1" applyAlignment="1" applyProtection="1">
      <alignment horizontal="center" vertical="center" wrapText="1"/>
    </xf>
    <xf numFmtId="0" fontId="23" fillId="7" borderId="8" xfId="0" applyNumberFormat="1" applyFont="1" applyFill="1" applyBorder="1" applyAlignment="1" applyProtection="1">
      <alignment horizontal="center" vertical="center" wrapText="1"/>
    </xf>
    <xf numFmtId="0" fontId="23" fillId="7" borderId="9" xfId="0" applyNumberFormat="1" applyFont="1" applyFill="1" applyBorder="1" applyAlignment="1" applyProtection="1">
      <alignment horizontal="center" vertical="center" wrapText="1"/>
    </xf>
    <xf numFmtId="0" fontId="13" fillId="0" borderId="16" xfId="2" applyFont="1" applyFill="1" applyBorder="1" applyAlignment="1" applyProtection="1">
      <alignment horizontal="center" vertical="center" wrapText="1"/>
    </xf>
    <xf numFmtId="0" fontId="13" fillId="0" borderId="17" xfId="2" applyFont="1" applyFill="1" applyBorder="1" applyAlignment="1" applyProtection="1">
      <alignment horizontal="center" vertical="center" wrapText="1"/>
    </xf>
    <xf numFmtId="0" fontId="23" fillId="5" borderId="8" xfId="0" applyFont="1" applyFill="1" applyBorder="1" applyAlignment="1" applyProtection="1">
      <alignment horizontal="center" vertical="center" wrapText="1"/>
    </xf>
    <xf numFmtId="0" fontId="23" fillId="5" borderId="9" xfId="0" applyFont="1" applyFill="1" applyBorder="1" applyAlignment="1" applyProtection="1">
      <alignment horizontal="center" vertical="center" wrapText="1"/>
    </xf>
    <xf numFmtId="0" fontId="23" fillId="17" borderId="8" xfId="0" applyNumberFormat="1" applyFont="1" applyFill="1" applyBorder="1" applyAlignment="1" applyProtection="1">
      <alignment horizontal="center" vertical="center" wrapText="1"/>
    </xf>
    <xf numFmtId="0" fontId="23" fillId="17" borderId="9" xfId="0" applyNumberFormat="1" applyFont="1" applyFill="1" applyBorder="1" applyAlignment="1" applyProtection="1">
      <alignment horizontal="center" vertical="center" wrapText="1"/>
    </xf>
    <xf numFmtId="165" fontId="3" fillId="0" borderId="3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textRotation="44"/>
    </xf>
    <xf numFmtId="0" fontId="1" fillId="0" borderId="4" xfId="1" applyFont="1" applyBorder="1" applyAlignment="1">
      <alignment horizontal="center" vertical="center" textRotation="44"/>
    </xf>
    <xf numFmtId="0" fontId="4" fillId="0" borderId="0" xfId="1" applyFont="1" applyAlignment="1">
      <alignment horizontal="center"/>
    </xf>
  </cellXfs>
  <cellStyles count="8">
    <cellStyle name="Excel Built-in Normal" xfId="6" xr:uid="{00000000-0005-0000-0000-000000000000}"/>
    <cellStyle name="Βασικό_ΜΗΤΡΩΟ" xfId="3" xr:uid="{00000000-0005-0000-0000-000001000000}"/>
    <cellStyle name="Βασικό_Φύλλο1" xfId="7" xr:uid="{DD756AEE-3B44-4AB4-A6AC-3FA5A5A5D294}"/>
    <cellStyle name="Κανονικό" xfId="0" builtinId="0"/>
    <cellStyle name="Κανονικό 2" xfId="1" xr:uid="{00000000-0005-0000-0000-000003000000}"/>
    <cellStyle name="Κανονικό 2 2" xfId="4" xr:uid="{00000000-0005-0000-0000-000004000000}"/>
    <cellStyle name="Κόμμα" xfId="5" builtinId="3"/>
    <cellStyle name="Σημείωση 2" xfId="2" xr:uid="{00000000-0005-0000-0000-000006000000}"/>
  </cellStyles>
  <dxfs count="0"/>
  <tableStyles count="0" defaultTableStyle="TableStyleMedium9" defaultPivotStyle="PivotStyleLight16"/>
  <colors>
    <mruColors>
      <color rgb="FF66CCFF"/>
      <color rgb="FF00FF99"/>
      <color rgb="FF99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Z57"/>
  <sheetViews>
    <sheetView tabSelected="1" zoomScale="110" zoomScaleNormal="110" workbookViewId="0">
      <pane xSplit="6" ySplit="7" topLeftCell="G8" activePane="bottomRight" state="frozen"/>
      <selection pane="topRight" activeCell="E1" sqref="E1"/>
      <selection pane="bottomLeft" activeCell="A9" sqref="A9"/>
      <selection pane="bottomRight" activeCell="Z23" sqref="Z23"/>
    </sheetView>
  </sheetViews>
  <sheetFormatPr defaultRowHeight="15.75" x14ac:dyDescent="0.25"/>
  <cols>
    <col min="1" max="1" width="0.7109375" customWidth="1"/>
    <col min="2" max="2" width="4.42578125" customWidth="1"/>
    <col min="3" max="3" width="33.42578125" style="13" customWidth="1"/>
    <col min="4" max="4" width="7.140625" style="162" customWidth="1"/>
    <col min="5" max="5" width="9.28515625" style="162" customWidth="1"/>
    <col min="6" max="6" width="19.5703125" style="13" customWidth="1"/>
    <col min="7" max="7" width="5.42578125" style="73" customWidth="1"/>
    <col min="8" max="8" width="5.140625" style="16" customWidth="1"/>
    <col min="9" max="9" width="6.7109375" style="18" hidden="1" customWidth="1"/>
    <col min="10" max="10" width="6.7109375" style="14" hidden="1" customWidth="1"/>
    <col min="11" max="11" width="6.7109375" style="17" hidden="1" customWidth="1"/>
    <col min="12" max="12" width="5.140625" style="14" hidden="1" customWidth="1"/>
    <col min="13" max="13" width="6.7109375" style="17" hidden="1" customWidth="1"/>
    <col min="14" max="14" width="6.7109375" style="14" hidden="1" customWidth="1"/>
    <col min="15" max="15" width="6.7109375" hidden="1" customWidth="1"/>
    <col min="16" max="16" width="6.7109375" style="14" hidden="1" customWidth="1"/>
    <col min="17" max="17" width="6.7109375" style="8" hidden="1" customWidth="1"/>
    <col min="18" max="18" width="6.7109375" style="14" hidden="1" customWidth="1"/>
    <col min="19" max="19" width="6.7109375" style="24" customWidth="1"/>
    <col min="20" max="20" width="5.28515625" style="14" customWidth="1"/>
    <col min="21" max="21" width="6.7109375" style="24" customWidth="1"/>
    <col min="22" max="22" width="6.7109375" style="14" customWidth="1"/>
    <col min="23" max="23" width="6.7109375" style="75" customWidth="1"/>
    <col min="24" max="24" width="6.5703125" style="14" customWidth="1"/>
    <col min="25" max="25" width="6.7109375" style="23" customWidth="1"/>
  </cols>
  <sheetData>
    <row r="1" spans="1:26" ht="18" customHeight="1" x14ac:dyDescent="0.25">
      <c r="A1" s="252" t="s">
        <v>506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26" ht="18" customHeight="1" x14ac:dyDescent="0.25">
      <c r="A2" s="254" t="s">
        <v>326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26" ht="15.75" customHeight="1" x14ac:dyDescent="0.25">
      <c r="A3" s="255" t="s">
        <v>394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</row>
    <row r="4" spans="1:26" ht="17.25" customHeight="1" x14ac:dyDescent="0.25">
      <c r="A4" s="256" t="s">
        <v>555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</row>
    <row r="5" spans="1:26" ht="21.95" customHeight="1" thickBot="1" x14ac:dyDescent="0.3">
      <c r="A5" s="257" t="s">
        <v>554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</row>
    <row r="6" spans="1:26" ht="32.25" customHeight="1" x14ac:dyDescent="0.25">
      <c r="B6" s="258" t="s">
        <v>249</v>
      </c>
      <c r="C6" s="260" t="s">
        <v>0</v>
      </c>
      <c r="D6" s="274" t="s">
        <v>250</v>
      </c>
      <c r="E6" s="283" t="s">
        <v>387</v>
      </c>
      <c r="F6" s="268" t="s">
        <v>1</v>
      </c>
      <c r="G6" s="266" t="s">
        <v>328</v>
      </c>
      <c r="H6" s="267"/>
      <c r="I6" s="262" t="s">
        <v>247</v>
      </c>
      <c r="J6" s="263"/>
      <c r="K6" s="264" t="s">
        <v>327</v>
      </c>
      <c r="L6" s="265"/>
      <c r="M6" s="262" t="s">
        <v>391</v>
      </c>
      <c r="N6" s="263"/>
      <c r="O6" s="276" t="s">
        <v>248</v>
      </c>
      <c r="P6" s="267"/>
      <c r="Q6" s="277" t="s">
        <v>8</v>
      </c>
      <c r="R6" s="278"/>
      <c r="S6" s="279" t="s">
        <v>9</v>
      </c>
      <c r="T6" s="280"/>
      <c r="U6" s="281" t="s">
        <v>10</v>
      </c>
      <c r="V6" s="282"/>
      <c r="W6" s="270" t="s">
        <v>390</v>
      </c>
      <c r="X6" s="271"/>
      <c r="Y6" s="272" t="s">
        <v>251</v>
      </c>
    </row>
    <row r="7" spans="1:26" s="1" customFormat="1" ht="12.75" customHeight="1" thickBot="1" x14ac:dyDescent="0.25">
      <c r="B7" s="259"/>
      <c r="C7" s="261"/>
      <c r="D7" s="275"/>
      <c r="E7" s="275"/>
      <c r="F7" s="269"/>
      <c r="G7" s="74" t="s">
        <v>329</v>
      </c>
      <c r="H7" s="35" t="s">
        <v>246</v>
      </c>
      <c r="I7" s="34" t="s">
        <v>245</v>
      </c>
      <c r="J7" s="36" t="s">
        <v>246</v>
      </c>
      <c r="K7" s="99" t="s">
        <v>322</v>
      </c>
      <c r="L7" s="100" t="s">
        <v>246</v>
      </c>
      <c r="M7" s="34" t="s">
        <v>329</v>
      </c>
      <c r="N7" s="36" t="s">
        <v>246</v>
      </c>
      <c r="O7" s="37" t="s">
        <v>322</v>
      </c>
      <c r="P7" s="35" t="s">
        <v>246</v>
      </c>
      <c r="Q7" s="127" t="s">
        <v>329</v>
      </c>
      <c r="R7" s="103" t="s">
        <v>246</v>
      </c>
      <c r="S7" s="106" t="s">
        <v>322</v>
      </c>
      <c r="T7" s="107" t="s">
        <v>246</v>
      </c>
      <c r="U7" s="110" t="s">
        <v>322</v>
      </c>
      <c r="V7" s="111" t="s">
        <v>246</v>
      </c>
      <c r="W7" s="119" t="s">
        <v>322</v>
      </c>
      <c r="X7" s="120" t="s">
        <v>246</v>
      </c>
      <c r="Y7" s="273"/>
    </row>
    <row r="8" spans="1:26" s="1" customFormat="1" ht="11.25" customHeight="1" thickBot="1" x14ac:dyDescent="0.25">
      <c r="B8" s="86"/>
      <c r="C8" s="87"/>
      <c r="D8" s="88"/>
      <c r="E8" s="128"/>
      <c r="F8" s="89"/>
      <c r="G8" s="90"/>
      <c r="H8" s="91"/>
      <c r="I8" s="92"/>
      <c r="J8" s="93"/>
      <c r="K8" s="101"/>
      <c r="L8" s="102"/>
      <c r="M8" s="92"/>
      <c r="N8" s="93"/>
      <c r="O8" s="94"/>
      <c r="P8" s="91"/>
      <c r="Q8" s="104"/>
      <c r="R8" s="105"/>
      <c r="S8" s="108"/>
      <c r="T8" s="109"/>
      <c r="U8" s="112"/>
      <c r="V8" s="113"/>
      <c r="W8" s="121"/>
      <c r="X8" s="122"/>
      <c r="Y8" s="95"/>
    </row>
    <row r="9" spans="1:26" ht="20.100000000000001" customHeight="1" thickBot="1" x14ac:dyDescent="0.3">
      <c r="A9">
        <v>1</v>
      </c>
      <c r="B9" s="174">
        <v>1</v>
      </c>
      <c r="C9" s="213" t="s">
        <v>539</v>
      </c>
      <c r="D9" s="214">
        <v>2007</v>
      </c>
      <c r="E9" s="215">
        <v>363024</v>
      </c>
      <c r="F9" s="216" t="s">
        <v>507</v>
      </c>
      <c r="G9" s="208">
        <v>8.23</v>
      </c>
      <c r="H9" s="123">
        <f>LOOKUP(G9,SCORE3!B:B,SCORE3!A:A)</f>
        <v>90</v>
      </c>
      <c r="I9" s="78"/>
      <c r="J9" s="77">
        <f>LOOKUP(I9,SCORE1!E:E,SCORE1!D:D)</f>
        <v>0</v>
      </c>
      <c r="K9" s="78" t="s">
        <v>397</v>
      </c>
      <c r="L9" s="124">
        <f>LOOKUP(K9,SCORE3!D:D,SCORE3!A:A)</f>
        <v>60</v>
      </c>
      <c r="M9" s="78"/>
      <c r="N9" s="79">
        <f>LOOKUP(M9,SCORE3!C:C,SCORE3!A:A)</f>
        <v>0</v>
      </c>
      <c r="O9" s="78"/>
      <c r="P9" s="77">
        <f>LOOKUP(O9,SCORE1!M:M,SCORE1!L:L)</f>
        <v>0</v>
      </c>
      <c r="Q9" s="80"/>
      <c r="R9" s="79">
        <f>LOOKUP(Q9,SCORE3!K:K,SCORE3!L:L)</f>
        <v>0</v>
      </c>
      <c r="S9" s="80">
        <v>5.48</v>
      </c>
      <c r="T9" s="123">
        <f>LOOKUP(S9,SCORE3!G:G,SCORE3!E:E)</f>
        <v>100</v>
      </c>
      <c r="U9" s="80">
        <v>9.6300000000000008</v>
      </c>
      <c r="V9" s="79">
        <f>LOOKUP(U9,SCORE3!H:H,SCORE3!E:E)</f>
        <v>60</v>
      </c>
      <c r="W9" s="76">
        <v>56.45</v>
      </c>
      <c r="X9" s="123">
        <f>LOOKUP(W9,SCORE3!I:I,SCORE3!E:E)</f>
        <v>110</v>
      </c>
      <c r="Y9" s="125">
        <f t="shared" ref="Y9:Y55" si="0">SUM(X9,V9,T9,H9)</f>
        <v>360</v>
      </c>
      <c r="Z9" s="15"/>
    </row>
    <row r="10" spans="1:26" ht="20.100000000000001" customHeight="1" thickBot="1" x14ac:dyDescent="0.3">
      <c r="A10">
        <v>2</v>
      </c>
      <c r="B10" s="175">
        <v>2</v>
      </c>
      <c r="C10" s="213" t="s">
        <v>538</v>
      </c>
      <c r="D10" s="214">
        <v>2006</v>
      </c>
      <c r="E10" s="215">
        <v>352516</v>
      </c>
      <c r="F10" s="216" t="s">
        <v>507</v>
      </c>
      <c r="G10" s="208">
        <v>8.98</v>
      </c>
      <c r="H10" s="124">
        <f>LOOKUP(G10,SCORE3!B:B,SCORE3!A:A)</f>
        <v>75</v>
      </c>
      <c r="I10" s="83"/>
      <c r="J10" s="82">
        <f>LOOKUP(I10,SCORE1!E:E,SCORE1!D:D)</f>
        <v>0</v>
      </c>
      <c r="K10" s="83" t="s">
        <v>396</v>
      </c>
      <c r="L10" s="124">
        <f>LOOKUP(K10,SCORE3!D:D,SCORE3!A:A)</f>
        <v>60</v>
      </c>
      <c r="M10" s="83"/>
      <c r="N10" s="84">
        <f>LOOKUP(M10,SCORE3!C:C,SCORE3!A:A)</f>
        <v>0</v>
      </c>
      <c r="O10" s="83"/>
      <c r="P10" s="82">
        <f>LOOKUP(O10,SCORE1!M:M,SCORE1!L:L)</f>
        <v>0</v>
      </c>
      <c r="Q10" s="85"/>
      <c r="R10" s="84">
        <f>LOOKUP(Q10,SCORE3!K:K,SCORE3!L:L)</f>
        <v>0</v>
      </c>
      <c r="S10" s="85">
        <v>4.9800000000000004</v>
      </c>
      <c r="T10" s="124">
        <f>LOOKUP(S10,SCORE3!G:G,SCORE3!E:E)</f>
        <v>90</v>
      </c>
      <c r="U10" s="85">
        <v>10.4</v>
      </c>
      <c r="V10" s="84">
        <f>LOOKUP(U10,SCORE3!H:H,SCORE3!E:E)</f>
        <v>65</v>
      </c>
      <c r="W10" s="81">
        <v>60.77</v>
      </c>
      <c r="X10" s="124">
        <f>LOOKUP(W10,SCORE3!I:I,SCORE3!E:E)</f>
        <v>110</v>
      </c>
      <c r="Y10" s="126">
        <f t="shared" si="0"/>
        <v>340</v>
      </c>
      <c r="Z10" s="15"/>
    </row>
    <row r="11" spans="1:26" ht="20.100000000000001" customHeight="1" thickBot="1" x14ac:dyDescent="0.3">
      <c r="A11">
        <v>3</v>
      </c>
      <c r="B11" s="174">
        <v>3</v>
      </c>
      <c r="C11" s="213" t="s">
        <v>547</v>
      </c>
      <c r="D11" s="214">
        <v>2007</v>
      </c>
      <c r="E11" s="215">
        <v>387132</v>
      </c>
      <c r="F11" s="216" t="s">
        <v>520</v>
      </c>
      <c r="G11" s="208">
        <v>8.58</v>
      </c>
      <c r="H11" s="124">
        <f>LOOKUP(G11,SCORE3!B:B,SCORE3!A:A)</f>
        <v>85</v>
      </c>
      <c r="I11" s="83"/>
      <c r="J11" s="82">
        <f>LOOKUP(I11,SCORE1!E:E,SCORE1!D:D)</f>
        <v>0</v>
      </c>
      <c r="K11" s="83" t="s">
        <v>412</v>
      </c>
      <c r="L11" s="124">
        <f>LOOKUP(K11,SCORE3!D:D,SCORE3!A:A)</f>
        <v>60</v>
      </c>
      <c r="M11" s="83"/>
      <c r="N11" s="84">
        <f>LOOKUP(M11,SCORE3!C:C,SCORE3!A:A)</f>
        <v>0</v>
      </c>
      <c r="O11" s="83"/>
      <c r="P11" s="82">
        <f>LOOKUP(O11,SCORE1!M:M,SCORE1!L:L)</f>
        <v>0</v>
      </c>
      <c r="Q11" s="85"/>
      <c r="R11" s="84">
        <f>LOOKUP(Q11,SCORE3!K:K,SCORE3!L:L)</f>
        <v>0</v>
      </c>
      <c r="S11" s="85">
        <v>5.13</v>
      </c>
      <c r="T11" s="124">
        <f>LOOKUP(S11,SCORE3!G:G,SCORE3!E:E)</f>
        <v>95</v>
      </c>
      <c r="U11" s="85">
        <v>8.43</v>
      </c>
      <c r="V11" s="84">
        <f>LOOKUP(U11,SCORE3!H:H,SCORE3!E:E)</f>
        <v>45</v>
      </c>
      <c r="W11" s="81">
        <v>44.26</v>
      </c>
      <c r="X11" s="124">
        <f>LOOKUP(W11,SCORE3!I:I,SCORE3!E:E)</f>
        <v>85</v>
      </c>
      <c r="Y11" s="126">
        <f t="shared" si="0"/>
        <v>310</v>
      </c>
      <c r="Z11" s="15"/>
    </row>
    <row r="12" spans="1:26" ht="20.100000000000001" customHeight="1" thickBot="1" x14ac:dyDescent="0.3">
      <c r="A12">
        <v>4</v>
      </c>
      <c r="B12" s="175">
        <v>3</v>
      </c>
      <c r="C12" s="213" t="s">
        <v>541</v>
      </c>
      <c r="D12" s="214">
        <v>2006</v>
      </c>
      <c r="E12" s="215">
        <v>363022</v>
      </c>
      <c r="F12" s="216" t="s">
        <v>507</v>
      </c>
      <c r="G12" s="208">
        <v>9.1999999999999993</v>
      </c>
      <c r="H12" s="124">
        <f>LOOKUP(G12,SCORE3!B:B,SCORE3!A:A)</f>
        <v>65</v>
      </c>
      <c r="I12" s="83"/>
      <c r="J12" s="82">
        <f>LOOKUP(I12,SCORE1!E:E,SCORE1!D:D)</f>
        <v>0</v>
      </c>
      <c r="K12" s="83" t="s">
        <v>399</v>
      </c>
      <c r="L12" s="124">
        <f>LOOKUP(K12,SCORE3!D:D,SCORE3!A:A)</f>
        <v>60</v>
      </c>
      <c r="M12" s="83"/>
      <c r="N12" s="84">
        <f>LOOKUP(M12,SCORE3!C:C,SCORE3!A:A)</f>
        <v>0</v>
      </c>
      <c r="O12" s="83"/>
      <c r="P12" s="82">
        <f>LOOKUP(O12,SCORE1!M:M,SCORE1!L:L)</f>
        <v>0</v>
      </c>
      <c r="Q12" s="85"/>
      <c r="R12" s="84">
        <f>LOOKUP(Q12,SCORE3!K:K,SCORE3!L:L)</f>
        <v>0</v>
      </c>
      <c r="S12" s="85">
        <v>4.3499999999999996</v>
      </c>
      <c r="T12" s="124">
        <f>LOOKUP(S12,SCORE3!G:G,SCORE3!E:E)</f>
        <v>75</v>
      </c>
      <c r="U12" s="85">
        <v>10</v>
      </c>
      <c r="V12" s="84">
        <f>LOOKUP(U12,SCORE3!H:H,SCORE3!E:E)</f>
        <v>60</v>
      </c>
      <c r="W12" s="81">
        <v>52.96</v>
      </c>
      <c r="X12" s="124">
        <f>LOOKUP(W12,SCORE3!I:I,SCORE3!E:E)</f>
        <v>110</v>
      </c>
      <c r="Y12" s="126">
        <f t="shared" si="0"/>
        <v>310</v>
      </c>
      <c r="Z12" s="15"/>
    </row>
    <row r="13" spans="1:26" ht="20.100000000000001" customHeight="1" thickBot="1" x14ac:dyDescent="0.3">
      <c r="A13">
        <v>5</v>
      </c>
      <c r="B13" s="174">
        <v>5</v>
      </c>
      <c r="C13" s="213" t="s">
        <v>548</v>
      </c>
      <c r="D13" s="214">
        <v>2006</v>
      </c>
      <c r="E13" s="215">
        <v>353887</v>
      </c>
      <c r="F13" s="216" t="s">
        <v>520</v>
      </c>
      <c r="G13" s="208">
        <v>8.93</v>
      </c>
      <c r="H13" s="124">
        <f>LOOKUP(G13,SCORE3!B:B,SCORE3!A:A)</f>
        <v>75</v>
      </c>
      <c r="I13" s="83"/>
      <c r="J13" s="82">
        <f>LOOKUP(I13,SCORE1!E:E,SCORE1!D:D)</f>
        <v>0</v>
      </c>
      <c r="K13" s="83" t="s">
        <v>413</v>
      </c>
      <c r="L13" s="124">
        <f>LOOKUP(K13,SCORE3!D:D,SCORE3!A:A)</f>
        <v>60</v>
      </c>
      <c r="M13" s="83"/>
      <c r="N13" s="84">
        <f>LOOKUP(M13,SCORE3!C:C,SCORE3!A:A)</f>
        <v>0</v>
      </c>
      <c r="O13" s="83"/>
      <c r="P13" s="82">
        <f>LOOKUP(O13,SCORE1!M:M,SCORE1!L:L)</f>
        <v>0</v>
      </c>
      <c r="Q13" s="85"/>
      <c r="R13" s="84">
        <f>LOOKUP(Q13,SCORE3!K:K,SCORE3!L:L)</f>
        <v>0</v>
      </c>
      <c r="S13" s="85">
        <v>4.6100000000000003</v>
      </c>
      <c r="T13" s="124">
        <f>LOOKUP(S13,SCORE3!G:G,SCORE3!E:E)</f>
        <v>80</v>
      </c>
      <c r="U13" s="85">
        <v>8.57</v>
      </c>
      <c r="V13" s="84">
        <f>LOOKUP(U13,SCORE3!H:H,SCORE3!E:E)</f>
        <v>50</v>
      </c>
      <c r="W13" s="81">
        <v>42.68</v>
      </c>
      <c r="X13" s="124">
        <f>LOOKUP(W13,SCORE3!I:I,SCORE3!E:E)</f>
        <v>85</v>
      </c>
      <c r="Y13" s="126">
        <f t="shared" si="0"/>
        <v>290</v>
      </c>
      <c r="Z13" s="15"/>
    </row>
    <row r="14" spans="1:26" ht="20.100000000000001" customHeight="1" thickBot="1" x14ac:dyDescent="0.3">
      <c r="A14">
        <v>7</v>
      </c>
      <c r="B14" s="174">
        <v>5</v>
      </c>
      <c r="C14" s="213" t="s">
        <v>540</v>
      </c>
      <c r="D14" s="214">
        <v>2006</v>
      </c>
      <c r="E14" s="215">
        <v>373232</v>
      </c>
      <c r="F14" s="216" t="s">
        <v>507</v>
      </c>
      <c r="G14" s="208">
        <v>8.19</v>
      </c>
      <c r="H14" s="124">
        <f>LOOKUP(G14,SCORE3!B:B,SCORE3!A:A)</f>
        <v>95</v>
      </c>
      <c r="I14" s="83"/>
      <c r="J14" s="82">
        <f>LOOKUP(I14,SCORE1!E:E,SCORE1!D:D)</f>
        <v>0</v>
      </c>
      <c r="K14" s="83" t="s">
        <v>398</v>
      </c>
      <c r="L14" s="124">
        <f>LOOKUP(K14,SCORE3!D:D,SCORE3!A:A)</f>
        <v>60</v>
      </c>
      <c r="M14" s="83"/>
      <c r="N14" s="84">
        <f>LOOKUP(M14,SCORE3!C:C,SCORE3!A:A)</f>
        <v>0</v>
      </c>
      <c r="O14" s="83"/>
      <c r="P14" s="82">
        <f>LOOKUP(O14,SCORE1!M:M,SCORE1!L:L)</f>
        <v>0</v>
      </c>
      <c r="Q14" s="85"/>
      <c r="R14" s="84">
        <f>LOOKUP(Q14,SCORE3!K:K,SCORE3!L:L)</f>
        <v>0</v>
      </c>
      <c r="S14" s="85">
        <v>5.4</v>
      </c>
      <c r="T14" s="124">
        <f>LOOKUP(S14,SCORE3!G:G,SCORE3!E:E)</f>
        <v>100</v>
      </c>
      <c r="U14" s="85">
        <v>6.96</v>
      </c>
      <c r="V14" s="84">
        <f>LOOKUP(U14,SCORE3!H:H,SCORE3!E:E)</f>
        <v>30</v>
      </c>
      <c r="W14" s="81">
        <v>34.130000000000003</v>
      </c>
      <c r="X14" s="124">
        <f>LOOKUP(W14,SCORE3!I:I,SCORE3!E:E)</f>
        <v>65</v>
      </c>
      <c r="Y14" s="126">
        <f t="shared" si="0"/>
        <v>290</v>
      </c>
      <c r="Z14" s="15"/>
    </row>
    <row r="15" spans="1:26" ht="20.100000000000001" customHeight="1" thickBot="1" x14ac:dyDescent="0.3">
      <c r="A15">
        <v>8</v>
      </c>
      <c r="B15" s="175">
        <v>7</v>
      </c>
      <c r="C15" s="213" t="s">
        <v>546</v>
      </c>
      <c r="D15" s="214">
        <v>2006</v>
      </c>
      <c r="E15" s="215">
        <v>357707</v>
      </c>
      <c r="F15" s="216" t="s">
        <v>520</v>
      </c>
      <c r="G15" s="208">
        <v>9.2799999999999994</v>
      </c>
      <c r="H15" s="124">
        <f>LOOKUP(G15,SCORE3!B:B,SCORE3!A:A)</f>
        <v>65</v>
      </c>
      <c r="I15" s="83"/>
      <c r="J15" s="82">
        <f>LOOKUP(I15,SCORE1!E:E,SCORE1!D:D)</f>
        <v>0</v>
      </c>
      <c r="K15" s="83" t="s">
        <v>411</v>
      </c>
      <c r="L15" s="124">
        <f>LOOKUP(K15,SCORE3!D:D,SCORE3!A:A)</f>
        <v>60</v>
      </c>
      <c r="M15" s="83"/>
      <c r="N15" s="84">
        <f>LOOKUP(M15,SCORE3!C:C,SCORE3!A:A)</f>
        <v>0</v>
      </c>
      <c r="O15" s="83"/>
      <c r="P15" s="82">
        <f>LOOKUP(O15,SCORE1!M:M,SCORE1!L:L)</f>
        <v>0</v>
      </c>
      <c r="Q15" s="85"/>
      <c r="R15" s="84">
        <f>LOOKUP(Q15,SCORE3!K:K,SCORE3!L:L)</f>
        <v>0</v>
      </c>
      <c r="S15" s="85">
        <v>4.68</v>
      </c>
      <c r="T15" s="124">
        <f>LOOKUP(S15,SCORE3!G:G,SCORE3!E:E)</f>
        <v>80</v>
      </c>
      <c r="U15" s="85">
        <v>9.14</v>
      </c>
      <c r="V15" s="84">
        <f>LOOKUP(U15,SCORE3!H:H,SCORE3!E:E)</f>
        <v>55</v>
      </c>
      <c r="W15" s="81">
        <v>44.65</v>
      </c>
      <c r="X15" s="124">
        <f>LOOKUP(W15,SCORE3!I:I,SCORE3!E:E)</f>
        <v>85</v>
      </c>
      <c r="Y15" s="126">
        <f t="shared" si="0"/>
        <v>285</v>
      </c>
      <c r="Z15" s="15"/>
    </row>
    <row r="16" spans="1:26" ht="20.100000000000001" customHeight="1" thickBot="1" x14ac:dyDescent="0.3">
      <c r="A16">
        <v>9</v>
      </c>
      <c r="B16" s="174">
        <v>8</v>
      </c>
      <c r="C16" s="213" t="s">
        <v>537</v>
      </c>
      <c r="D16" s="214">
        <v>2006</v>
      </c>
      <c r="E16" s="215">
        <v>355201</v>
      </c>
      <c r="F16" s="216" t="s">
        <v>507</v>
      </c>
      <c r="G16" s="208">
        <v>8.89</v>
      </c>
      <c r="H16" s="124">
        <f>LOOKUP(G16,SCORE3!B:B,SCORE3!A:A)</f>
        <v>75</v>
      </c>
      <c r="I16" s="83"/>
      <c r="J16" s="82">
        <f>LOOKUP(I16,SCORE1!E:E,SCORE1!D:D)</f>
        <v>0</v>
      </c>
      <c r="K16" s="83" t="s">
        <v>392</v>
      </c>
      <c r="L16" s="124">
        <f>LOOKUP(K16,SCORE3!D:D,SCORE3!A:A)</f>
        <v>60</v>
      </c>
      <c r="M16" s="83"/>
      <c r="N16" s="84">
        <f>LOOKUP(M16,SCORE3!C:C,SCORE3!A:A)</f>
        <v>0</v>
      </c>
      <c r="O16" s="83"/>
      <c r="P16" s="82">
        <f>LOOKUP(O16,SCORE1!M:M,SCORE1!L:L)</f>
        <v>0</v>
      </c>
      <c r="Q16" s="85"/>
      <c r="R16" s="84">
        <f>LOOKUP(Q16,SCORE3!K:K,SCORE3!L:L)</f>
        <v>0</v>
      </c>
      <c r="S16" s="85">
        <v>4.59</v>
      </c>
      <c r="T16" s="124">
        <f>LOOKUP(S16,SCORE3!G:G,SCORE3!E:E)</f>
        <v>80</v>
      </c>
      <c r="U16" s="85">
        <v>8.15</v>
      </c>
      <c r="V16" s="84">
        <f>LOOKUP(U16,SCORE3!H:H,SCORE3!E:E)</f>
        <v>45</v>
      </c>
      <c r="W16" s="81">
        <v>35.78</v>
      </c>
      <c r="X16" s="124">
        <f>LOOKUP(W16,SCORE3!I:I,SCORE3!E:E)</f>
        <v>70</v>
      </c>
      <c r="Y16" s="126">
        <f t="shared" si="0"/>
        <v>270</v>
      </c>
      <c r="Z16" s="15"/>
    </row>
    <row r="17" spans="1:26" ht="20.100000000000001" customHeight="1" thickBot="1" x14ac:dyDescent="0.3">
      <c r="A17">
        <v>10</v>
      </c>
      <c r="B17" s="175">
        <v>9</v>
      </c>
      <c r="C17" s="213" t="s">
        <v>536</v>
      </c>
      <c r="D17" s="214">
        <v>2006</v>
      </c>
      <c r="E17" s="215">
        <v>359314</v>
      </c>
      <c r="F17" s="216" t="s">
        <v>507</v>
      </c>
      <c r="G17" s="208">
        <v>8.75</v>
      </c>
      <c r="H17" s="124">
        <f>LOOKUP(G17,SCORE3!B:B,SCORE3!A:A)</f>
        <v>80</v>
      </c>
      <c r="I17" s="83"/>
      <c r="J17" s="82">
        <f>LOOKUP(I17,SCORE1!E:E,SCORE1!D:D)</f>
        <v>0</v>
      </c>
      <c r="K17" s="83" t="s">
        <v>393</v>
      </c>
      <c r="L17" s="124">
        <f>LOOKUP(K17,SCORE3!D:D,SCORE3!A:A)</f>
        <v>75</v>
      </c>
      <c r="M17" s="83"/>
      <c r="N17" s="84">
        <f>LOOKUP(M17,SCORE3!C:C,SCORE3!A:A)</f>
        <v>0</v>
      </c>
      <c r="O17" s="83"/>
      <c r="P17" s="82">
        <f>LOOKUP(O17,SCORE1!M:M,SCORE1!L:L)</f>
        <v>0</v>
      </c>
      <c r="Q17" s="85"/>
      <c r="R17" s="84">
        <f>LOOKUP(Q17,SCORE3!K:K,SCORE3!L:L)</f>
        <v>0</v>
      </c>
      <c r="S17" s="85">
        <v>4.92</v>
      </c>
      <c r="T17" s="124">
        <f>LOOKUP(S17,SCORE3!G:G,SCORE3!E:E)</f>
        <v>90</v>
      </c>
      <c r="U17" s="85">
        <v>7.16</v>
      </c>
      <c r="V17" s="84">
        <f>LOOKUP(U17,SCORE3!H:H,SCORE3!E:E)</f>
        <v>35</v>
      </c>
      <c r="W17" s="81">
        <v>31.62</v>
      </c>
      <c r="X17" s="124">
        <f>LOOKUP(W17,SCORE3!I:I,SCORE3!E:E)</f>
        <v>60</v>
      </c>
      <c r="Y17" s="126">
        <f t="shared" si="0"/>
        <v>265</v>
      </c>
      <c r="Z17" s="15"/>
    </row>
    <row r="18" spans="1:26" ht="20.100000000000001" customHeight="1" thickBot="1" x14ac:dyDescent="0.3">
      <c r="A18">
        <v>12</v>
      </c>
      <c r="B18" s="175">
        <v>9</v>
      </c>
      <c r="C18" s="213" t="s">
        <v>551</v>
      </c>
      <c r="D18" s="214">
        <v>2006</v>
      </c>
      <c r="E18" s="215">
        <v>367341</v>
      </c>
      <c r="F18" s="216" t="s">
        <v>520</v>
      </c>
      <c r="G18" s="208">
        <v>9.7100000000000009</v>
      </c>
      <c r="H18" s="124">
        <f>LOOKUP(G18,SCORE3!B:B,SCORE3!A:A)</f>
        <v>55</v>
      </c>
      <c r="I18" s="83"/>
      <c r="J18" s="82">
        <f>LOOKUP(I18,SCORE1!E:E,SCORE1!D:D)</f>
        <v>0</v>
      </c>
      <c r="K18" s="83" t="s">
        <v>405</v>
      </c>
      <c r="L18" s="124">
        <f>LOOKUP(K18,SCORE3!D:D,SCORE3!A:A)</f>
        <v>60</v>
      </c>
      <c r="M18" s="83"/>
      <c r="N18" s="84">
        <f>LOOKUP(M18,SCORE3!C:C,SCORE3!A:A)</f>
        <v>0</v>
      </c>
      <c r="O18" s="83"/>
      <c r="P18" s="82">
        <f>LOOKUP(O18,SCORE1!M:M,SCORE1!L:L)</f>
        <v>0</v>
      </c>
      <c r="Q18" s="85"/>
      <c r="R18" s="84">
        <f>LOOKUP(Q18,SCORE3!K:K,SCORE3!L:L)</f>
        <v>0</v>
      </c>
      <c r="S18" s="85">
        <v>4.0999999999999996</v>
      </c>
      <c r="T18" s="124">
        <f>LOOKUP(S18,SCORE3!G:G,SCORE3!E:E)</f>
        <v>65</v>
      </c>
      <c r="U18" s="85">
        <v>8.18</v>
      </c>
      <c r="V18" s="84">
        <f>LOOKUP(U18,SCORE3!H:H,SCORE3!E:E)</f>
        <v>45</v>
      </c>
      <c r="W18" s="81">
        <v>51.58</v>
      </c>
      <c r="X18" s="124">
        <f>LOOKUP(W18,SCORE3!I:I,SCORE3!E:E)</f>
        <v>100</v>
      </c>
      <c r="Y18" s="126">
        <f t="shared" si="0"/>
        <v>265</v>
      </c>
      <c r="Z18" s="15"/>
    </row>
    <row r="19" spans="1:26" ht="20.100000000000001" customHeight="1" thickBot="1" x14ac:dyDescent="0.3">
      <c r="A19">
        <v>13</v>
      </c>
      <c r="B19" s="174">
        <v>11</v>
      </c>
      <c r="C19" s="213" t="s">
        <v>545</v>
      </c>
      <c r="D19" s="214">
        <v>2006</v>
      </c>
      <c r="E19" s="215">
        <v>366250</v>
      </c>
      <c r="F19" s="216" t="s">
        <v>520</v>
      </c>
      <c r="G19" s="208">
        <v>8.82</v>
      </c>
      <c r="H19" s="124">
        <f>LOOKUP(G19,SCORE3!B:B,SCORE3!A:A)</f>
        <v>75</v>
      </c>
      <c r="I19" s="83"/>
      <c r="J19" s="82">
        <f>LOOKUP(I19,SCORE1!E:E,SCORE1!D:D)</f>
        <v>0</v>
      </c>
      <c r="K19" s="83" t="s">
        <v>410</v>
      </c>
      <c r="L19" s="124">
        <f>LOOKUP(K19,SCORE3!D:D,SCORE3!A:A)</f>
        <v>60</v>
      </c>
      <c r="M19" s="83"/>
      <c r="N19" s="84">
        <f>LOOKUP(M19,SCORE3!C:C,SCORE3!A:A)</f>
        <v>0</v>
      </c>
      <c r="O19" s="83"/>
      <c r="P19" s="82">
        <f>LOOKUP(O19,SCORE1!M:M,SCORE1!L:L)</f>
        <v>0</v>
      </c>
      <c r="Q19" s="85"/>
      <c r="R19" s="84">
        <f>LOOKUP(Q19,SCORE3!K:K,SCORE3!L:L)</f>
        <v>0</v>
      </c>
      <c r="S19" s="85">
        <v>4.5199999999999996</v>
      </c>
      <c r="T19" s="124">
        <f>LOOKUP(S19,SCORE3!G:G,SCORE3!E:E)</f>
        <v>80</v>
      </c>
      <c r="U19" s="85">
        <v>6.41</v>
      </c>
      <c r="V19" s="84">
        <f>LOOKUP(U19,SCORE3!H:H,SCORE3!E:E)</f>
        <v>25</v>
      </c>
      <c r="W19" s="81">
        <v>37.08</v>
      </c>
      <c r="X19" s="124">
        <f>LOOKUP(W19,SCORE3!I:I,SCORE3!E:E)</f>
        <v>70</v>
      </c>
      <c r="Y19" s="126">
        <f t="shared" si="0"/>
        <v>250</v>
      </c>
      <c r="Z19" s="15"/>
    </row>
    <row r="20" spans="1:26" ht="20.100000000000001" customHeight="1" thickBot="1" x14ac:dyDescent="0.3">
      <c r="A20">
        <v>14</v>
      </c>
      <c r="B20" s="175">
        <v>12</v>
      </c>
      <c r="C20" s="213" t="s">
        <v>542</v>
      </c>
      <c r="D20" s="214">
        <v>2006</v>
      </c>
      <c r="E20" s="215">
        <v>374040</v>
      </c>
      <c r="F20" s="216" t="s">
        <v>507</v>
      </c>
      <c r="G20" s="208">
        <v>9.06</v>
      </c>
      <c r="H20" s="124">
        <f>LOOKUP(G20,SCORE3!B:B,SCORE3!A:A)</f>
        <v>70</v>
      </c>
      <c r="I20" s="83"/>
      <c r="J20" s="82">
        <f>LOOKUP(I20,SCORE1!E:E,SCORE1!D:D)</f>
        <v>0</v>
      </c>
      <c r="K20" s="83" t="s">
        <v>401</v>
      </c>
      <c r="L20" s="124">
        <f>LOOKUP(K20,SCORE3!D:D,SCORE3!A:A)</f>
        <v>60</v>
      </c>
      <c r="M20" s="83"/>
      <c r="N20" s="84">
        <f>LOOKUP(M20,SCORE3!C:C,SCORE3!A:A)</f>
        <v>0</v>
      </c>
      <c r="O20" s="83"/>
      <c r="P20" s="82">
        <f>LOOKUP(O20,SCORE1!M:M,SCORE1!L:L)</f>
        <v>0</v>
      </c>
      <c r="Q20" s="85"/>
      <c r="R20" s="84">
        <f>LOOKUP(Q20,SCORE3!K:K,SCORE3!L:L)</f>
        <v>0</v>
      </c>
      <c r="S20" s="85">
        <v>4.07</v>
      </c>
      <c r="T20" s="124">
        <f>LOOKUP(S20,SCORE3!G:G,SCORE3!E:E)</f>
        <v>65</v>
      </c>
      <c r="U20" s="85">
        <v>7.87</v>
      </c>
      <c r="V20" s="84">
        <f>LOOKUP(U20,SCORE3!H:H,SCORE3!E:E)</f>
        <v>40</v>
      </c>
      <c r="W20" s="81">
        <v>25.5</v>
      </c>
      <c r="X20" s="124">
        <f>LOOKUP(W20,SCORE3!I:I,SCORE3!E:E)</f>
        <v>50</v>
      </c>
      <c r="Y20" s="126">
        <f t="shared" si="0"/>
        <v>225</v>
      </c>
      <c r="Z20" s="15"/>
    </row>
    <row r="21" spans="1:26" ht="20.100000000000001" customHeight="1" thickBot="1" x14ac:dyDescent="0.3">
      <c r="A21">
        <v>15</v>
      </c>
      <c r="B21" s="174">
        <v>13</v>
      </c>
      <c r="C21" s="213" t="s">
        <v>543</v>
      </c>
      <c r="D21" s="214">
        <v>2006</v>
      </c>
      <c r="E21" s="215">
        <v>387220</v>
      </c>
      <c r="F21" s="216" t="s">
        <v>507</v>
      </c>
      <c r="G21" s="208">
        <v>9.11</v>
      </c>
      <c r="H21" s="124">
        <f>LOOKUP(G21,SCORE3!B:B,SCORE3!A:A)</f>
        <v>70</v>
      </c>
      <c r="I21" s="83"/>
      <c r="J21" s="82">
        <f>LOOKUP(I21,SCORE1!E:E,SCORE1!D:D)</f>
        <v>0</v>
      </c>
      <c r="K21" s="83" t="s">
        <v>404</v>
      </c>
      <c r="L21" s="124">
        <f>LOOKUP(K21,SCORE3!D:D,SCORE3!A:A)</f>
        <v>60</v>
      </c>
      <c r="M21" s="83"/>
      <c r="N21" s="84">
        <f>LOOKUP(M21,SCORE3!C:C,SCORE3!A:A)</f>
        <v>0</v>
      </c>
      <c r="O21" s="83"/>
      <c r="P21" s="82">
        <f>LOOKUP(O21,SCORE1!M:M,SCORE1!L:L)</f>
        <v>0</v>
      </c>
      <c r="Q21" s="85"/>
      <c r="R21" s="84">
        <f>LOOKUP(Q21,SCORE3!K:K,SCORE3!L:L)</f>
        <v>0</v>
      </c>
      <c r="S21" s="85">
        <v>4.51</v>
      </c>
      <c r="T21" s="124">
        <f>LOOKUP(S21,SCORE3!G:G,SCORE3!E:E)</f>
        <v>80</v>
      </c>
      <c r="U21" s="85">
        <v>5.96</v>
      </c>
      <c r="V21" s="84">
        <f>LOOKUP(U21,SCORE3!H:H,SCORE3!E:E)</f>
        <v>20</v>
      </c>
      <c r="W21" s="81">
        <v>27.03</v>
      </c>
      <c r="X21" s="124">
        <f>LOOKUP(W21,SCORE3!I:I,SCORE3!E:E)</f>
        <v>50</v>
      </c>
      <c r="Y21" s="126">
        <f t="shared" si="0"/>
        <v>220</v>
      </c>
      <c r="Z21" s="15"/>
    </row>
    <row r="22" spans="1:26" ht="20.100000000000001" customHeight="1" thickBot="1" x14ac:dyDescent="0.3">
      <c r="A22">
        <v>16</v>
      </c>
      <c r="B22" s="175">
        <v>14</v>
      </c>
      <c r="C22" s="213" t="s">
        <v>550</v>
      </c>
      <c r="D22" s="214">
        <v>2007</v>
      </c>
      <c r="E22" s="215"/>
      <c r="F22" s="216" t="s">
        <v>507</v>
      </c>
      <c r="G22" s="208">
        <v>10.36</v>
      </c>
      <c r="H22" s="124">
        <f>LOOKUP(G22,SCORE3!B:B,SCORE3!A:A)</f>
        <v>40</v>
      </c>
      <c r="I22" s="83"/>
      <c r="J22" s="82">
        <f>LOOKUP(I22,SCORE1!E:E,SCORE1!D:D)</f>
        <v>0</v>
      </c>
      <c r="K22" s="83" t="s">
        <v>402</v>
      </c>
      <c r="L22" s="124">
        <f>LOOKUP(K22,SCORE3!D:D,SCORE3!A:A)</f>
        <v>60</v>
      </c>
      <c r="M22" s="83"/>
      <c r="N22" s="84">
        <f>LOOKUP(M22,SCORE3!C:C,SCORE3!A:A)</f>
        <v>0</v>
      </c>
      <c r="O22" s="83"/>
      <c r="P22" s="82">
        <f>LOOKUP(O22,SCORE1!M:M,SCORE1!L:L)</f>
        <v>0</v>
      </c>
      <c r="Q22" s="85"/>
      <c r="R22" s="84">
        <f>LOOKUP(Q22,SCORE3!K:K,SCORE3!L:L)</f>
        <v>0</v>
      </c>
      <c r="S22" s="85">
        <v>3.7</v>
      </c>
      <c r="T22" s="124">
        <f>LOOKUP(S22,SCORE3!G:G,SCORE3!E:E)</f>
        <v>55</v>
      </c>
      <c r="U22" s="85">
        <v>5.19</v>
      </c>
      <c r="V22" s="84">
        <f>LOOKUP(U22,SCORE3!H:H,SCORE3!E:E)</f>
        <v>15</v>
      </c>
      <c r="W22" s="81">
        <v>19.690000000000001</v>
      </c>
      <c r="X22" s="124">
        <f>LOOKUP(W22,SCORE3!I:I,SCORE3!E:E)</f>
        <v>35</v>
      </c>
      <c r="Y22" s="126">
        <f t="shared" si="0"/>
        <v>145</v>
      </c>
      <c r="Z22" s="15"/>
    </row>
    <row r="23" spans="1:26" ht="20.100000000000001" customHeight="1" thickBot="1" x14ac:dyDescent="0.3">
      <c r="A23">
        <v>18</v>
      </c>
      <c r="B23" s="175">
        <v>15</v>
      </c>
      <c r="C23" s="213" t="s">
        <v>544</v>
      </c>
      <c r="D23" s="214">
        <v>2006</v>
      </c>
      <c r="E23" s="215">
        <v>357030</v>
      </c>
      <c r="F23" s="216" t="s">
        <v>520</v>
      </c>
      <c r="G23" s="208">
        <v>0</v>
      </c>
      <c r="H23" s="124">
        <f>LOOKUP(G23,SCORE3!B:B,SCORE3!A:A)</f>
        <v>0</v>
      </c>
      <c r="I23" s="83"/>
      <c r="J23" s="82">
        <f>LOOKUP(I23,SCORE1!E:E,SCORE1!D:D)</f>
        <v>0</v>
      </c>
      <c r="K23" s="83" t="s">
        <v>406</v>
      </c>
      <c r="L23" s="124">
        <f>LOOKUP(K23,SCORE3!D:D,SCORE3!A:A)</f>
        <v>60</v>
      </c>
      <c r="M23" s="83"/>
      <c r="N23" s="84">
        <f>LOOKUP(M23,SCORE3!C:C,SCORE3!A:A)</f>
        <v>0</v>
      </c>
      <c r="O23" s="83"/>
      <c r="P23" s="82">
        <f>LOOKUP(O23,SCORE1!M:M,SCORE1!L:L)</f>
        <v>0</v>
      </c>
      <c r="Q23" s="85"/>
      <c r="R23" s="84">
        <f>LOOKUP(Q23,SCORE3!K:K,SCORE3!L:L)</f>
        <v>0</v>
      </c>
      <c r="S23" s="85">
        <v>4.07</v>
      </c>
      <c r="T23" s="124">
        <f>LOOKUP(S23,SCORE3!G:G,SCORE3!E:E)</f>
        <v>65</v>
      </c>
      <c r="U23" s="85">
        <v>0</v>
      </c>
      <c r="V23" s="84">
        <f>LOOKUP(U23,SCORE3!H:H,SCORE3!E:E)</f>
        <v>0</v>
      </c>
      <c r="W23" s="81">
        <v>0</v>
      </c>
      <c r="X23" s="124">
        <f>LOOKUP(W23,SCORE3!I:I,SCORE3!E:E)</f>
        <v>0</v>
      </c>
      <c r="Y23" s="126">
        <f t="shared" si="0"/>
        <v>65</v>
      </c>
      <c r="Z23" s="15"/>
    </row>
    <row r="24" spans="1:26" ht="20.100000000000001" customHeight="1" thickBot="1" x14ac:dyDescent="0.3">
      <c r="A24">
        <v>19</v>
      </c>
      <c r="B24" s="174"/>
      <c r="C24" s="213"/>
      <c r="D24" s="214"/>
      <c r="E24" s="215"/>
      <c r="F24" s="216"/>
      <c r="G24" s="208"/>
      <c r="H24" s="124">
        <f>LOOKUP(G24,SCORE3!B:B,SCORE3!A:A)</f>
        <v>0</v>
      </c>
      <c r="I24" s="83"/>
      <c r="J24" s="82">
        <f>LOOKUP(I24,SCORE1!E:E,SCORE1!D:D)</f>
        <v>0</v>
      </c>
      <c r="K24" s="83" t="s">
        <v>395</v>
      </c>
      <c r="L24" s="124">
        <f>LOOKUP(K24,SCORE3!D:D,SCORE3!A:A)</f>
        <v>60</v>
      </c>
      <c r="M24" s="83"/>
      <c r="N24" s="84">
        <f>LOOKUP(M24,SCORE3!C:C,SCORE3!A:A)</f>
        <v>0</v>
      </c>
      <c r="O24" s="83"/>
      <c r="P24" s="82">
        <f>LOOKUP(O24,SCORE1!M:M,SCORE1!L:L)</f>
        <v>0</v>
      </c>
      <c r="Q24" s="85"/>
      <c r="R24" s="84">
        <f>LOOKUP(Q24,SCORE3!K:K,SCORE3!L:L)</f>
        <v>0</v>
      </c>
      <c r="S24" s="85"/>
      <c r="T24" s="124">
        <f>LOOKUP(S24,SCORE3!G:G,SCORE3!E:E)</f>
        <v>0</v>
      </c>
      <c r="U24" s="85"/>
      <c r="V24" s="84">
        <f>LOOKUP(U24,SCORE3!H:H,SCORE3!E:E)</f>
        <v>0</v>
      </c>
      <c r="W24" s="81"/>
      <c r="X24" s="124">
        <f>LOOKUP(W24,SCORE3!I:I,SCORE3!E:E)</f>
        <v>0</v>
      </c>
      <c r="Y24" s="126">
        <f t="shared" si="0"/>
        <v>0</v>
      </c>
      <c r="Z24" s="15"/>
    </row>
    <row r="25" spans="1:26" ht="20.100000000000001" customHeight="1" x14ac:dyDescent="0.25">
      <c r="A25">
        <v>20</v>
      </c>
      <c r="B25" s="175"/>
      <c r="C25" s="225"/>
      <c r="D25" s="228"/>
      <c r="E25" s="230"/>
      <c r="F25" s="231"/>
      <c r="G25" s="232"/>
      <c r="H25" s="237">
        <f>LOOKUP(G25,SCORE3!B:B,SCORE3!A:A)</f>
        <v>0</v>
      </c>
      <c r="I25" s="239"/>
      <c r="J25" s="241">
        <f>LOOKUP(I25,SCORE1!E:E,SCORE1!D:D)</f>
        <v>0</v>
      </c>
      <c r="K25" s="239" t="s">
        <v>400</v>
      </c>
      <c r="L25" s="237">
        <f>LOOKUP(K25,SCORE3!D:D,SCORE3!A:A)</f>
        <v>60</v>
      </c>
      <c r="M25" s="239"/>
      <c r="N25" s="244">
        <f>LOOKUP(M25,SCORE3!C:C,SCORE3!A:A)</f>
        <v>0</v>
      </c>
      <c r="O25" s="239"/>
      <c r="P25" s="241">
        <f>LOOKUP(O25,SCORE1!M:M,SCORE1!L:L)</f>
        <v>0</v>
      </c>
      <c r="Q25" s="246"/>
      <c r="R25" s="244">
        <f>LOOKUP(Q25,SCORE3!K:K,SCORE3!L:L)</f>
        <v>0</v>
      </c>
      <c r="S25" s="246"/>
      <c r="T25" s="237">
        <f>LOOKUP(S25,SCORE3!G:G,SCORE3!E:E)</f>
        <v>0</v>
      </c>
      <c r="U25" s="246"/>
      <c r="V25" s="244">
        <f>LOOKUP(U25,SCORE3!H:H,SCORE3!E:E)</f>
        <v>0</v>
      </c>
      <c r="W25" s="234"/>
      <c r="X25" s="237">
        <f>LOOKUP(W25,SCORE3!I:I,SCORE3!E:E)</f>
        <v>0</v>
      </c>
      <c r="Y25" s="250">
        <f t="shared" si="0"/>
        <v>0</v>
      </c>
      <c r="Z25" s="15"/>
    </row>
    <row r="26" spans="1:26" ht="20.100000000000001" customHeight="1" thickBot="1" x14ac:dyDescent="0.3">
      <c r="A26">
        <v>21</v>
      </c>
      <c r="B26" s="175"/>
      <c r="C26" s="225"/>
      <c r="D26" s="228"/>
      <c r="E26" s="230"/>
      <c r="F26" s="231"/>
      <c r="G26" s="232"/>
      <c r="H26" s="237">
        <f>LOOKUP(G26,SCORE3!B:B,SCORE3!A:A)</f>
        <v>0</v>
      </c>
      <c r="I26" s="239"/>
      <c r="J26" s="241">
        <f>LOOKUP(I26,SCORE1!E:E,SCORE1!D:D)</f>
        <v>0</v>
      </c>
      <c r="K26" s="239" t="s">
        <v>403</v>
      </c>
      <c r="L26" s="237">
        <f>LOOKUP(K26,SCORE3!D:D,SCORE3!A:A)</f>
        <v>60</v>
      </c>
      <c r="M26" s="239"/>
      <c r="N26" s="244">
        <f>LOOKUP(M26,SCORE3!C:C,SCORE3!A:A)</f>
        <v>0</v>
      </c>
      <c r="O26" s="239"/>
      <c r="P26" s="241">
        <f>LOOKUP(O26,SCORE1!M:M,SCORE1!L:L)</f>
        <v>0</v>
      </c>
      <c r="Q26" s="246"/>
      <c r="R26" s="244">
        <f>LOOKUP(Q26,SCORE3!K:K,SCORE3!L:L)</f>
        <v>0</v>
      </c>
      <c r="S26" s="246"/>
      <c r="T26" s="237">
        <f>LOOKUP(S26,SCORE3!G:G,SCORE3!E:E)</f>
        <v>0</v>
      </c>
      <c r="U26" s="246"/>
      <c r="V26" s="244">
        <f>LOOKUP(U26,SCORE3!H:H,SCORE3!E:E)</f>
        <v>0</v>
      </c>
      <c r="W26" s="234"/>
      <c r="X26" s="237">
        <f>LOOKUP(W26,SCORE3!I:I,SCORE3!E:E)</f>
        <v>0</v>
      </c>
      <c r="Y26" s="250">
        <f t="shared" si="0"/>
        <v>0</v>
      </c>
      <c r="Z26" s="15"/>
    </row>
    <row r="27" spans="1:26" ht="20.100000000000001" customHeight="1" thickBot="1" x14ac:dyDescent="0.3">
      <c r="A27">
        <v>22</v>
      </c>
      <c r="B27" s="174"/>
      <c r="C27" s="213"/>
      <c r="D27" s="214"/>
      <c r="E27" s="215"/>
      <c r="F27" s="216"/>
      <c r="G27" s="208"/>
      <c r="H27" s="124">
        <f>LOOKUP(G27,SCORE3!B:B,SCORE3!A:A)</f>
        <v>0</v>
      </c>
      <c r="I27" s="83"/>
      <c r="J27" s="82">
        <f>LOOKUP(I27,SCORE1!E:E,SCORE1!D:D)</f>
        <v>0</v>
      </c>
      <c r="K27" s="83" t="s">
        <v>407</v>
      </c>
      <c r="L27" s="124">
        <f>LOOKUP(K27,SCORE3!D:D,SCORE3!A:A)</f>
        <v>60</v>
      </c>
      <c r="M27" s="83"/>
      <c r="N27" s="84">
        <f>LOOKUP(M27,SCORE3!C:C,SCORE3!A:A)</f>
        <v>0</v>
      </c>
      <c r="O27" s="83"/>
      <c r="P27" s="82">
        <f>LOOKUP(O27,SCORE1!M:M,SCORE1!L:L)</f>
        <v>0</v>
      </c>
      <c r="Q27" s="85"/>
      <c r="R27" s="84">
        <f>LOOKUP(Q27,SCORE3!K:K,SCORE3!L:L)</f>
        <v>0</v>
      </c>
      <c r="S27" s="85"/>
      <c r="T27" s="124">
        <f>LOOKUP(S27,SCORE3!G:G,SCORE3!E:E)</f>
        <v>0</v>
      </c>
      <c r="U27" s="85"/>
      <c r="V27" s="84">
        <f>LOOKUP(U27,SCORE3!H:H,SCORE3!E:E)</f>
        <v>0</v>
      </c>
      <c r="W27" s="81"/>
      <c r="X27" s="124">
        <f>LOOKUP(W27,SCORE3!I:I,SCORE3!E:E)</f>
        <v>0</v>
      </c>
      <c r="Y27" s="126">
        <f t="shared" si="0"/>
        <v>0</v>
      </c>
      <c r="Z27" s="15"/>
    </row>
    <row r="28" spans="1:26" ht="20.100000000000001" customHeight="1" thickBot="1" x14ac:dyDescent="0.3">
      <c r="A28">
        <v>23</v>
      </c>
      <c r="B28" s="175"/>
      <c r="C28" s="213"/>
      <c r="D28" s="214"/>
      <c r="E28" s="215"/>
      <c r="F28" s="216"/>
      <c r="G28" s="208"/>
      <c r="H28" s="124">
        <f>LOOKUP(G28,SCORE3!B:B,SCORE3!A:A)</f>
        <v>0</v>
      </c>
      <c r="I28" s="83"/>
      <c r="J28" s="82">
        <f>LOOKUP(I28,SCORE1!E:E,SCORE1!D:D)</f>
        <v>0</v>
      </c>
      <c r="K28" s="83" t="s">
        <v>408</v>
      </c>
      <c r="L28" s="124">
        <f>LOOKUP(K28,SCORE3!D:D,SCORE3!A:A)</f>
        <v>60</v>
      </c>
      <c r="M28" s="83"/>
      <c r="N28" s="84">
        <f>LOOKUP(M28,SCORE3!C:C,SCORE3!A:A)</f>
        <v>0</v>
      </c>
      <c r="O28" s="83"/>
      <c r="P28" s="82">
        <f>LOOKUP(O28,SCORE1!M:M,SCORE1!L:L)</f>
        <v>0</v>
      </c>
      <c r="Q28" s="85"/>
      <c r="R28" s="84">
        <f>LOOKUP(Q28,SCORE3!K:K,SCORE3!L:L)</f>
        <v>0</v>
      </c>
      <c r="S28" s="85"/>
      <c r="T28" s="124">
        <f>LOOKUP(S28,SCORE3!G:G,SCORE3!E:E)</f>
        <v>0</v>
      </c>
      <c r="U28" s="85"/>
      <c r="V28" s="84">
        <f>LOOKUP(U28,SCORE3!H:H,SCORE3!E:E)</f>
        <v>0</v>
      </c>
      <c r="W28" s="81"/>
      <c r="X28" s="124">
        <f>LOOKUP(W28,SCORE3!I:I,SCORE3!E:E)</f>
        <v>0</v>
      </c>
      <c r="Y28" s="126">
        <f t="shared" si="0"/>
        <v>0</v>
      </c>
      <c r="Z28" s="15"/>
    </row>
    <row r="29" spans="1:26" ht="20.100000000000001" customHeight="1" thickBot="1" x14ac:dyDescent="0.3">
      <c r="A29">
        <v>24</v>
      </c>
      <c r="B29" s="174"/>
      <c r="C29" s="213"/>
      <c r="D29" s="214"/>
      <c r="E29" s="215"/>
      <c r="F29" s="216"/>
      <c r="G29" s="208"/>
      <c r="H29" s="124">
        <f>LOOKUP(G29,SCORE3!B:B,SCORE3!A:A)</f>
        <v>0</v>
      </c>
      <c r="I29" s="83"/>
      <c r="J29" s="82">
        <f>LOOKUP(I29,SCORE1!E:E,SCORE1!D:D)</f>
        <v>0</v>
      </c>
      <c r="K29" s="83" t="s">
        <v>409</v>
      </c>
      <c r="L29" s="124">
        <f>LOOKUP(K29,SCORE3!D:D,SCORE3!A:A)</f>
        <v>60</v>
      </c>
      <c r="M29" s="83"/>
      <c r="N29" s="84">
        <f>LOOKUP(M29,SCORE3!C:C,SCORE3!A:A)</f>
        <v>0</v>
      </c>
      <c r="O29" s="83"/>
      <c r="P29" s="82">
        <f>LOOKUP(O29,SCORE1!M:M,SCORE1!L:L)</f>
        <v>0</v>
      </c>
      <c r="Q29" s="85"/>
      <c r="R29" s="84">
        <f>LOOKUP(Q29,SCORE3!K:K,SCORE3!L:L)</f>
        <v>0</v>
      </c>
      <c r="S29" s="85"/>
      <c r="T29" s="124">
        <f>LOOKUP(S29,SCORE3!G:G,SCORE3!E:E)</f>
        <v>0</v>
      </c>
      <c r="U29" s="85"/>
      <c r="V29" s="84">
        <f>LOOKUP(U29,SCORE3!H:H,SCORE3!E:E)</f>
        <v>0</v>
      </c>
      <c r="W29" s="81"/>
      <c r="X29" s="124">
        <f>LOOKUP(W29,SCORE3!I:I,SCORE3!E:E)</f>
        <v>0</v>
      </c>
      <c r="Y29" s="126">
        <f t="shared" si="0"/>
        <v>0</v>
      </c>
      <c r="Z29" s="15"/>
    </row>
    <row r="30" spans="1:26" ht="20.100000000000001" customHeight="1" thickBot="1" x14ac:dyDescent="0.3">
      <c r="A30">
        <v>25</v>
      </c>
      <c r="B30" s="175"/>
      <c r="C30" s="213"/>
      <c r="D30" s="214"/>
      <c r="E30" s="215"/>
      <c r="F30" s="216"/>
      <c r="G30" s="208"/>
      <c r="H30" s="124">
        <f>LOOKUP(G30,SCORE3!B:B,SCORE3!A:A)</f>
        <v>0</v>
      </c>
      <c r="I30" s="83"/>
      <c r="J30" s="82">
        <f>LOOKUP(I30,SCORE1!E:E,SCORE1!D:D)</f>
        <v>0</v>
      </c>
      <c r="K30" s="83" t="s">
        <v>414</v>
      </c>
      <c r="L30" s="124">
        <f>LOOKUP(K30,SCORE3!D:D,SCORE3!A:A)</f>
        <v>60</v>
      </c>
      <c r="M30" s="83"/>
      <c r="N30" s="84">
        <f>LOOKUP(M30,SCORE3!C:C,SCORE3!A:A)</f>
        <v>0</v>
      </c>
      <c r="O30" s="83"/>
      <c r="P30" s="82">
        <f>LOOKUP(O30,SCORE1!M:M,SCORE1!L:L)</f>
        <v>0</v>
      </c>
      <c r="Q30" s="85"/>
      <c r="R30" s="84">
        <f>LOOKUP(Q30,SCORE3!K:K,SCORE3!L:L)</f>
        <v>0</v>
      </c>
      <c r="S30" s="85"/>
      <c r="T30" s="124">
        <f>LOOKUP(S30,SCORE3!G:G,SCORE3!E:E)</f>
        <v>0</v>
      </c>
      <c r="U30" s="85"/>
      <c r="V30" s="84">
        <f>LOOKUP(U30,SCORE3!H:H,SCORE3!E:E)</f>
        <v>0</v>
      </c>
      <c r="W30" s="81"/>
      <c r="X30" s="124">
        <f>LOOKUP(W30,SCORE3!I:I,SCORE3!E:E)</f>
        <v>0</v>
      </c>
      <c r="Y30" s="126">
        <f t="shared" si="0"/>
        <v>0</v>
      </c>
      <c r="Z30" s="15"/>
    </row>
    <row r="31" spans="1:26" ht="20.100000000000001" customHeight="1" thickBot="1" x14ac:dyDescent="0.3">
      <c r="A31">
        <v>26</v>
      </c>
      <c r="B31" s="174"/>
      <c r="C31" s="213"/>
      <c r="D31" s="214"/>
      <c r="E31" s="215"/>
      <c r="F31" s="216"/>
      <c r="G31" s="208"/>
      <c r="H31" s="124">
        <f>LOOKUP(G31,SCORE3!B:B,SCORE3!A:A)</f>
        <v>0</v>
      </c>
      <c r="I31" s="83"/>
      <c r="J31" s="82">
        <f>LOOKUP(I31,SCORE1!E:E,SCORE1!D:D)</f>
        <v>0</v>
      </c>
      <c r="K31" s="83" t="s">
        <v>415</v>
      </c>
      <c r="L31" s="124">
        <f>LOOKUP(K31,SCORE3!D:D,SCORE3!A:A)</f>
        <v>60</v>
      </c>
      <c r="M31" s="83"/>
      <c r="N31" s="84">
        <f>LOOKUP(M31,SCORE3!C:C,SCORE3!A:A)</f>
        <v>0</v>
      </c>
      <c r="O31" s="83"/>
      <c r="P31" s="82">
        <f>LOOKUP(O31,SCORE1!M:M,SCORE1!L:L)</f>
        <v>0</v>
      </c>
      <c r="Q31" s="85"/>
      <c r="R31" s="84">
        <f>LOOKUP(Q31,SCORE3!K:K,SCORE3!L:L)</f>
        <v>0</v>
      </c>
      <c r="S31" s="85"/>
      <c r="T31" s="124">
        <f>LOOKUP(S31,SCORE3!G:G,SCORE3!E:E)</f>
        <v>0</v>
      </c>
      <c r="U31" s="85"/>
      <c r="V31" s="84">
        <f>LOOKUP(U31,SCORE3!H:H,SCORE3!E:E)</f>
        <v>0</v>
      </c>
      <c r="W31" s="81"/>
      <c r="X31" s="124">
        <f>LOOKUP(W31,SCORE3!I:I,SCORE3!E:E)</f>
        <v>0</v>
      </c>
      <c r="Y31" s="126">
        <f t="shared" si="0"/>
        <v>0</v>
      </c>
      <c r="Z31" s="15"/>
    </row>
    <row r="32" spans="1:26" ht="20.100000000000001" customHeight="1" thickBot="1" x14ac:dyDescent="0.3">
      <c r="A32">
        <v>28</v>
      </c>
      <c r="B32" s="174"/>
      <c r="C32" s="213"/>
      <c r="D32" s="214"/>
      <c r="E32" s="215"/>
      <c r="F32" s="216"/>
      <c r="G32" s="208"/>
      <c r="H32" s="124">
        <f>LOOKUP(G32,SCORE3!B:B,SCORE3!A:A)</f>
        <v>0</v>
      </c>
      <c r="I32" s="83"/>
      <c r="J32" s="82">
        <f>LOOKUP(I32,SCORE1!E:E,SCORE1!D:D)</f>
        <v>0</v>
      </c>
      <c r="K32" s="83" t="s">
        <v>416</v>
      </c>
      <c r="L32" s="124">
        <f>LOOKUP(K32,SCORE3!D:D,SCORE3!A:A)</f>
        <v>60</v>
      </c>
      <c r="M32" s="83"/>
      <c r="N32" s="84">
        <f>LOOKUP(M32,SCORE3!C:C,SCORE3!A:A)</f>
        <v>0</v>
      </c>
      <c r="O32" s="83"/>
      <c r="P32" s="82">
        <f>LOOKUP(O32,SCORE1!M:M,SCORE1!L:L)</f>
        <v>0</v>
      </c>
      <c r="Q32" s="85"/>
      <c r="R32" s="84">
        <f>LOOKUP(Q32,SCORE3!K:K,SCORE3!L:L)</f>
        <v>0</v>
      </c>
      <c r="S32" s="85"/>
      <c r="T32" s="124">
        <f>LOOKUP(S32,SCORE3!G:G,SCORE3!E:E)</f>
        <v>0</v>
      </c>
      <c r="U32" s="85"/>
      <c r="V32" s="84">
        <f>LOOKUP(U32,SCORE3!H:H,SCORE3!E:E)</f>
        <v>0</v>
      </c>
      <c r="W32" s="81"/>
      <c r="X32" s="124">
        <f>LOOKUP(W32,SCORE3!I:I,SCORE3!E:E)</f>
        <v>0</v>
      </c>
      <c r="Y32" s="126">
        <f t="shared" si="0"/>
        <v>0</v>
      </c>
      <c r="Z32" s="15"/>
    </row>
    <row r="33" spans="1:26" ht="20.100000000000001" customHeight="1" thickBot="1" x14ac:dyDescent="0.3">
      <c r="A33">
        <v>29</v>
      </c>
      <c r="B33" s="175"/>
      <c r="C33" s="226"/>
      <c r="D33" s="226"/>
      <c r="E33" s="226"/>
      <c r="F33" s="226"/>
      <c r="G33" s="233"/>
      <c r="H33" s="124">
        <f>LOOKUP(G33,SCORE3!B:B,SCORE3!A:A)</f>
        <v>0</v>
      </c>
      <c r="I33" s="83"/>
      <c r="J33" s="82">
        <f>LOOKUP(I33,SCORE1!E:E,SCORE1!D:D)</f>
        <v>0</v>
      </c>
      <c r="K33" s="83" t="s">
        <v>417</v>
      </c>
      <c r="L33" s="124">
        <f>LOOKUP(K33,SCORE3!D:D,SCORE3!A:A)</f>
        <v>60</v>
      </c>
      <c r="M33" s="83"/>
      <c r="N33" s="84">
        <f>LOOKUP(M33,SCORE3!C:C,SCORE3!A:A)</f>
        <v>0</v>
      </c>
      <c r="O33" s="83"/>
      <c r="P33" s="82">
        <f>LOOKUP(O33,SCORE1!M:M,SCORE1!L:L)</f>
        <v>0</v>
      </c>
      <c r="Q33" s="85"/>
      <c r="R33" s="84">
        <f>LOOKUP(Q33,SCORE3!K:K,SCORE3!L:L)</f>
        <v>0</v>
      </c>
      <c r="S33" s="85"/>
      <c r="T33" s="124">
        <f>LOOKUP(S33,SCORE3!G:G,SCORE3!E:E)</f>
        <v>0</v>
      </c>
      <c r="U33" s="85"/>
      <c r="V33" s="84">
        <f>LOOKUP(U33,SCORE3!H:H,SCORE3!E:E)</f>
        <v>0</v>
      </c>
      <c r="W33" s="81"/>
      <c r="X33" s="124">
        <f>LOOKUP(W33,SCORE3!I:I,SCORE3!E:E)</f>
        <v>0</v>
      </c>
      <c r="Y33" s="126">
        <f t="shared" si="0"/>
        <v>0</v>
      </c>
      <c r="Z33" s="15"/>
    </row>
    <row r="34" spans="1:26" ht="20.100000000000001" customHeight="1" thickBot="1" x14ac:dyDescent="0.3">
      <c r="A34">
        <v>30</v>
      </c>
      <c r="B34" s="174">
        <v>33</v>
      </c>
      <c r="C34" s="227"/>
      <c r="D34" s="229"/>
      <c r="E34" s="229"/>
      <c r="F34" s="227"/>
      <c r="G34" s="236"/>
      <c r="H34" s="124">
        <f>LOOKUP(G34,SCORE3!B:B,SCORE3!A:A)</f>
        <v>0</v>
      </c>
      <c r="I34" s="83"/>
      <c r="J34" s="82">
        <f>LOOKUP(I34,SCORE1!E:E,SCORE1!D:D)</f>
        <v>0</v>
      </c>
      <c r="K34" s="83" t="s">
        <v>418</v>
      </c>
      <c r="L34" s="124">
        <f>LOOKUP(K34,SCORE3!D:D,SCORE3!A:A)</f>
        <v>60</v>
      </c>
      <c r="M34" s="83"/>
      <c r="N34" s="84">
        <f>LOOKUP(M34,SCORE3!C:C,SCORE3!A:A)</f>
        <v>0</v>
      </c>
      <c r="O34" s="83"/>
      <c r="P34" s="82">
        <f>LOOKUP(O34,SCORE1!M:M,SCORE1!L:L)</f>
        <v>0</v>
      </c>
      <c r="Q34" s="85"/>
      <c r="R34" s="84">
        <f>LOOKUP(Q34,SCORE3!K:K,SCORE3!L:L)</f>
        <v>0</v>
      </c>
      <c r="S34" s="85"/>
      <c r="T34" s="124">
        <f>LOOKUP(S34,SCORE3!G:G,SCORE3!E:E)</f>
        <v>0</v>
      </c>
      <c r="U34" s="85"/>
      <c r="V34" s="84">
        <f>LOOKUP(U34,SCORE3!H:H,SCORE3!E:E)</f>
        <v>0</v>
      </c>
      <c r="W34" s="81"/>
      <c r="X34" s="124"/>
      <c r="Y34" s="126">
        <f t="shared" si="0"/>
        <v>0</v>
      </c>
      <c r="Z34" s="15"/>
    </row>
    <row r="35" spans="1:26" ht="20.100000000000001" customHeight="1" thickBot="1" x14ac:dyDescent="0.3">
      <c r="A35">
        <v>31</v>
      </c>
      <c r="B35" s="175">
        <v>34</v>
      </c>
      <c r="G35" s="234"/>
      <c r="H35" s="124">
        <f>LOOKUP(G35,SCORE3!B:B,SCORE3!A:A)</f>
        <v>0</v>
      </c>
      <c r="I35" s="83"/>
      <c r="J35" s="82">
        <f>LOOKUP(I35,SCORE1!E:E,SCORE1!D:D)</f>
        <v>0</v>
      </c>
      <c r="K35" s="83" t="s">
        <v>419</v>
      </c>
      <c r="L35" s="124">
        <f>LOOKUP(K35,SCORE3!D:D,SCORE3!A:A)</f>
        <v>60</v>
      </c>
      <c r="M35" s="83"/>
      <c r="N35" s="84">
        <f>LOOKUP(M35,SCORE3!C:C,SCORE3!A:A)</f>
        <v>0</v>
      </c>
      <c r="O35" s="83"/>
      <c r="P35" s="82">
        <f>LOOKUP(O35,SCORE1!M:M,SCORE1!L:L)</f>
        <v>0</v>
      </c>
      <c r="Q35" s="85"/>
      <c r="R35" s="84">
        <f>LOOKUP(Q35,SCORE3!K:K,SCORE3!L:L)</f>
        <v>0</v>
      </c>
      <c r="S35" s="85"/>
      <c r="T35" s="124">
        <f>LOOKUP(S35,SCORE3!G:G,SCORE3!E:E)</f>
        <v>0</v>
      </c>
      <c r="U35" s="85"/>
      <c r="V35" s="84">
        <f>LOOKUP(U35,SCORE3!H:H,SCORE3!E:E)</f>
        <v>0</v>
      </c>
      <c r="W35" s="81"/>
      <c r="X35" s="124">
        <f>LOOKUP(W35,SCORE3!I:I,SCORE3!E:E)</f>
        <v>0</v>
      </c>
      <c r="Y35" s="126">
        <f t="shared" si="0"/>
        <v>0</v>
      </c>
      <c r="Z35" s="15"/>
    </row>
    <row r="36" spans="1:26" ht="20.100000000000001" customHeight="1" x14ac:dyDescent="0.25">
      <c r="A36">
        <v>32</v>
      </c>
      <c r="B36" s="174">
        <v>35</v>
      </c>
      <c r="G36" s="81"/>
      <c r="H36" s="124">
        <f>LOOKUP(G36,SCORE3!B:B,SCORE3!A:A)</f>
        <v>0</v>
      </c>
      <c r="I36" s="83"/>
      <c r="J36" s="82">
        <f>LOOKUP(I36,SCORE1!E:E,SCORE1!D:D)</f>
        <v>0</v>
      </c>
      <c r="K36" s="83" t="s">
        <v>420</v>
      </c>
      <c r="L36" s="124">
        <f>LOOKUP(K36,SCORE3!D:D,SCORE3!A:A)</f>
        <v>60</v>
      </c>
      <c r="M36" s="83"/>
      <c r="N36" s="84">
        <f>LOOKUP(M36,SCORE3!C:C,SCORE3!A:A)</f>
        <v>0</v>
      </c>
      <c r="O36" s="83"/>
      <c r="P36" s="82">
        <f>LOOKUP(O36,SCORE1!M:M,SCORE1!L:L)</f>
        <v>0</v>
      </c>
      <c r="Q36" s="85"/>
      <c r="R36" s="84">
        <f>LOOKUP(Q36,SCORE3!K:K,SCORE3!L:L)</f>
        <v>0</v>
      </c>
      <c r="S36" s="85"/>
      <c r="T36" s="124">
        <f>LOOKUP(S36,SCORE3!G:G,SCORE3!E:E)</f>
        <v>0</v>
      </c>
      <c r="U36" s="85"/>
      <c r="V36" s="84">
        <f>LOOKUP(U36,SCORE3!H:H,SCORE3!E:E)</f>
        <v>0</v>
      </c>
      <c r="W36" s="81"/>
      <c r="X36" s="124">
        <f>LOOKUP(W36,SCORE3!I:I,SCORE3!E:E)</f>
        <v>0</v>
      </c>
      <c r="Y36" s="126">
        <f t="shared" si="0"/>
        <v>0</v>
      </c>
      <c r="Z36" s="15"/>
    </row>
    <row r="37" spans="1:26" ht="20.100000000000001" customHeight="1" thickBot="1" x14ac:dyDescent="0.3">
      <c r="A37">
        <v>33</v>
      </c>
      <c r="B37" s="175">
        <v>36</v>
      </c>
      <c r="G37" s="81"/>
      <c r="H37" s="124">
        <f>LOOKUP(G37,SCORE3!B:B,SCORE3!A:A)</f>
        <v>0</v>
      </c>
      <c r="I37" s="83"/>
      <c r="J37" s="82">
        <f>LOOKUP(I37,SCORE1!E:E,SCORE1!D:D)</f>
        <v>0</v>
      </c>
      <c r="K37" s="83" t="s">
        <v>421</v>
      </c>
      <c r="L37" s="124">
        <f>LOOKUP(K37,SCORE3!D:D,SCORE3!A:A)</f>
        <v>60</v>
      </c>
      <c r="M37" s="83"/>
      <c r="N37" s="84">
        <f>LOOKUP(M37,SCORE3!C:C,SCORE3!A:A)</f>
        <v>0</v>
      </c>
      <c r="O37" s="83"/>
      <c r="P37" s="82">
        <f>LOOKUP(O37,SCORE1!M:M,SCORE1!L:L)</f>
        <v>0</v>
      </c>
      <c r="Q37" s="85"/>
      <c r="R37" s="84">
        <f>LOOKUP(Q37,SCORE3!K:K,SCORE3!L:L)</f>
        <v>0</v>
      </c>
      <c r="S37" s="85"/>
      <c r="T37" s="124">
        <f>LOOKUP(S37,SCORE3!G:G,SCORE3!E:E)</f>
        <v>0</v>
      </c>
      <c r="U37" s="85"/>
      <c r="V37" s="84">
        <f>LOOKUP(U37,SCORE3!H:H,SCORE3!E:E)</f>
        <v>0</v>
      </c>
      <c r="W37" s="81"/>
      <c r="X37" s="124">
        <f>LOOKUP(W37,SCORE3!I:I,SCORE3!E:E)</f>
        <v>0</v>
      </c>
      <c r="Y37" s="126">
        <f t="shared" si="0"/>
        <v>0</v>
      </c>
      <c r="Z37" s="15"/>
    </row>
    <row r="38" spans="1:26" ht="20.100000000000001" customHeight="1" x14ac:dyDescent="0.25">
      <c r="A38">
        <v>34</v>
      </c>
      <c r="B38" s="174">
        <v>37</v>
      </c>
      <c r="G38" s="81"/>
      <c r="H38" s="124">
        <f>LOOKUP(G38,SCORE3!B:B,SCORE3!A:A)</f>
        <v>0</v>
      </c>
      <c r="I38" s="83"/>
      <c r="J38" s="82">
        <f>LOOKUP(I38,SCORE1!E:E,SCORE1!D:D)</f>
        <v>0</v>
      </c>
      <c r="K38" s="83" t="s">
        <v>422</v>
      </c>
      <c r="L38" s="124">
        <f>LOOKUP(K38,SCORE3!D:D,SCORE3!A:A)</f>
        <v>60</v>
      </c>
      <c r="M38" s="83"/>
      <c r="N38" s="84">
        <f>LOOKUP(M38,SCORE3!C:C,SCORE3!A:A)</f>
        <v>0</v>
      </c>
      <c r="O38" s="83"/>
      <c r="P38" s="82">
        <f>LOOKUP(O38,SCORE1!M:M,SCORE1!L:L)</f>
        <v>0</v>
      </c>
      <c r="Q38" s="85"/>
      <c r="R38" s="84">
        <f>LOOKUP(Q38,SCORE3!K:K,SCORE3!L:L)</f>
        <v>0</v>
      </c>
      <c r="S38" s="85"/>
      <c r="T38" s="124">
        <f>LOOKUP(S38,SCORE3!G:G,SCORE3!E:E)</f>
        <v>0</v>
      </c>
      <c r="U38" s="85"/>
      <c r="V38" s="84">
        <f>LOOKUP(U38,SCORE3!H:H,SCORE3!E:E)</f>
        <v>0</v>
      </c>
      <c r="W38" s="81"/>
      <c r="X38" s="124">
        <f>LOOKUP(W38,SCORE3!I:I,SCORE3!E:E)</f>
        <v>0</v>
      </c>
      <c r="Y38" s="126">
        <f t="shared" si="0"/>
        <v>0</v>
      </c>
      <c r="Z38" s="15"/>
    </row>
    <row r="39" spans="1:26" ht="16.5" thickBot="1" x14ac:dyDescent="0.3">
      <c r="B39" s="175">
        <v>38</v>
      </c>
      <c r="G39" s="81"/>
      <c r="H39" s="124">
        <f>LOOKUP(G39,SCORE3!B:B,SCORE3!A:A)</f>
        <v>0</v>
      </c>
      <c r="I39" s="83"/>
      <c r="J39" s="82">
        <f>LOOKUP(I39,SCORE1!E:E,SCORE1!D:D)</f>
        <v>0</v>
      </c>
      <c r="K39" s="83" t="s">
        <v>423</v>
      </c>
      <c r="L39" s="124">
        <f>LOOKUP(K39,SCORE3!D:D,SCORE3!A:A)</f>
        <v>60</v>
      </c>
      <c r="M39" s="83"/>
      <c r="N39" s="84">
        <f>LOOKUP(M39,SCORE3!C:C,SCORE3!A:A)</f>
        <v>0</v>
      </c>
      <c r="O39" s="83"/>
      <c r="P39" s="82">
        <f>LOOKUP(O39,SCORE1!M:M,SCORE1!L:L)</f>
        <v>0</v>
      </c>
      <c r="Q39" s="85"/>
      <c r="R39" s="84">
        <f>LOOKUP(Q39,SCORE3!K:K,SCORE3!L:L)</f>
        <v>0</v>
      </c>
      <c r="S39" s="85"/>
      <c r="T39" s="124">
        <f>LOOKUP(S39,SCORE3!G:G,SCORE3!E:E)</f>
        <v>0</v>
      </c>
      <c r="U39" s="85"/>
      <c r="V39" s="84">
        <f>LOOKUP(U39,SCORE3!H:H,SCORE3!E:E)</f>
        <v>0</v>
      </c>
      <c r="W39" s="81"/>
      <c r="X39" s="124">
        <f>LOOKUP(W39,SCORE3!I:I,SCORE3!E:E)</f>
        <v>0</v>
      </c>
      <c r="Y39" s="126">
        <f t="shared" si="0"/>
        <v>0</v>
      </c>
    </row>
    <row r="40" spans="1:26" x14ac:dyDescent="0.25">
      <c r="B40" s="174">
        <v>39</v>
      </c>
      <c r="G40" s="81"/>
      <c r="H40" s="124">
        <f>LOOKUP(G40,SCORE3!B:B,SCORE3!A:A)</f>
        <v>0</v>
      </c>
      <c r="I40" s="83"/>
      <c r="J40" s="82">
        <f>LOOKUP(I40,SCORE1!E:E,SCORE1!D:D)</f>
        <v>0</v>
      </c>
      <c r="K40" s="83" t="s">
        <v>424</v>
      </c>
      <c r="L40" s="124">
        <f>LOOKUP(K40,SCORE3!D:D,SCORE3!A:A)</f>
        <v>60</v>
      </c>
      <c r="M40" s="83"/>
      <c r="N40" s="84">
        <f>LOOKUP(M40,SCORE3!C:C,SCORE3!A:A)</f>
        <v>0</v>
      </c>
      <c r="O40" s="83"/>
      <c r="P40" s="82">
        <f>LOOKUP(O40,SCORE1!M:M,SCORE1!L:L)</f>
        <v>0</v>
      </c>
      <c r="Q40" s="85"/>
      <c r="R40" s="84">
        <f>LOOKUP(Q40,SCORE3!K:K,SCORE3!L:L)</f>
        <v>0</v>
      </c>
      <c r="S40" s="85"/>
      <c r="T40" s="124">
        <f>LOOKUP(S40,SCORE3!G:G,SCORE3!E:E)</f>
        <v>0</v>
      </c>
      <c r="U40" s="85"/>
      <c r="V40" s="84">
        <f>LOOKUP(U40,SCORE3!H:H,SCORE3!E:E)</f>
        <v>0</v>
      </c>
      <c r="W40" s="81"/>
      <c r="X40" s="124">
        <f>LOOKUP(W40,SCORE3!I:I,SCORE3!E:E)</f>
        <v>0</v>
      </c>
      <c r="Y40" s="126">
        <f t="shared" si="0"/>
        <v>0</v>
      </c>
    </row>
    <row r="41" spans="1:26" ht="16.5" thickBot="1" x14ac:dyDescent="0.3">
      <c r="B41" s="175">
        <v>40</v>
      </c>
      <c r="G41" s="81"/>
      <c r="H41" s="124">
        <f>LOOKUP(G41,SCORE3!B:B,SCORE3!A:A)</f>
        <v>0</v>
      </c>
      <c r="I41" s="83"/>
      <c r="J41" s="82">
        <f>LOOKUP(I41,SCORE1!E:E,SCORE1!D:D)</f>
        <v>0</v>
      </c>
      <c r="K41" s="83" t="s">
        <v>425</v>
      </c>
      <c r="L41" s="124">
        <f>LOOKUP(K41,SCORE3!D:D,SCORE3!A:A)</f>
        <v>60</v>
      </c>
      <c r="M41" s="83"/>
      <c r="N41" s="84">
        <f>LOOKUP(M41,SCORE3!C:C,SCORE3!A:A)</f>
        <v>0</v>
      </c>
      <c r="O41" s="83"/>
      <c r="P41" s="82">
        <f>LOOKUP(O41,SCORE1!M:M,SCORE1!L:L)</f>
        <v>0</v>
      </c>
      <c r="Q41" s="85"/>
      <c r="R41" s="84">
        <f>LOOKUP(Q41,SCORE3!K:K,SCORE3!L:L)</f>
        <v>0</v>
      </c>
      <c r="S41" s="85"/>
      <c r="T41" s="124">
        <f>LOOKUP(S41,SCORE3!G:G,SCORE3!E:E)</f>
        <v>0</v>
      </c>
      <c r="U41" s="85"/>
      <c r="V41" s="84">
        <f>LOOKUP(U41,SCORE3!H:H,SCORE3!E:E)</f>
        <v>0</v>
      </c>
      <c r="W41" s="81"/>
      <c r="X41" s="124">
        <f>LOOKUP(W41,SCORE3!I:I,SCORE3!E:E)</f>
        <v>0</v>
      </c>
      <c r="Y41" s="126">
        <f t="shared" si="0"/>
        <v>0</v>
      </c>
    </row>
    <row r="42" spans="1:26" x14ac:dyDescent="0.25">
      <c r="B42" s="174">
        <v>41</v>
      </c>
      <c r="G42" s="81"/>
      <c r="H42" s="124">
        <f>LOOKUP(G42,SCORE3!B:B,SCORE3!A:A)</f>
        <v>0</v>
      </c>
      <c r="I42" s="83"/>
      <c r="J42" s="82">
        <f>LOOKUP(I42,SCORE1!E:E,SCORE1!D:D)</f>
        <v>0</v>
      </c>
      <c r="K42" s="83" t="s">
        <v>426</v>
      </c>
      <c r="L42" s="124">
        <f>LOOKUP(K42,SCORE3!D:D,SCORE3!A:A)</f>
        <v>60</v>
      </c>
      <c r="M42" s="83"/>
      <c r="N42" s="84">
        <f>LOOKUP(M42,SCORE3!C:C,SCORE3!A:A)</f>
        <v>0</v>
      </c>
      <c r="O42" s="83"/>
      <c r="P42" s="82">
        <f>LOOKUP(O42,SCORE1!M:M,SCORE1!L:L)</f>
        <v>0</v>
      </c>
      <c r="Q42" s="85"/>
      <c r="R42" s="84">
        <f>LOOKUP(Q42,SCORE3!K:K,SCORE3!L:L)</f>
        <v>0</v>
      </c>
      <c r="S42" s="85"/>
      <c r="T42" s="124">
        <f>LOOKUP(S42,SCORE3!G:G,SCORE3!E:E)</f>
        <v>0</v>
      </c>
      <c r="U42" s="85"/>
      <c r="V42" s="84">
        <f>LOOKUP(U42,SCORE3!H:H,SCORE3!E:E)</f>
        <v>0</v>
      </c>
      <c r="W42" s="81"/>
      <c r="X42" s="124">
        <f>LOOKUP(W42,SCORE3!I:I,SCORE3!E:E)</f>
        <v>0</v>
      </c>
      <c r="Y42" s="126">
        <f t="shared" si="0"/>
        <v>0</v>
      </c>
    </row>
    <row r="43" spans="1:26" ht="16.5" thickBot="1" x14ac:dyDescent="0.3">
      <c r="B43" s="175">
        <v>42</v>
      </c>
      <c r="G43" s="81"/>
      <c r="H43" s="124">
        <f>LOOKUP(G43,SCORE3!B:B,SCORE3!A:A)</f>
        <v>0</v>
      </c>
      <c r="I43" s="83"/>
      <c r="J43" s="82">
        <f>LOOKUP(I43,SCORE1!E:E,SCORE1!D:D)</f>
        <v>0</v>
      </c>
      <c r="K43" s="83" t="s">
        <v>427</v>
      </c>
      <c r="L43" s="124">
        <f>LOOKUP(K43,SCORE3!D:D,SCORE3!A:A)</f>
        <v>60</v>
      </c>
      <c r="M43" s="83"/>
      <c r="N43" s="84">
        <f>LOOKUP(M43,SCORE3!C:C,SCORE3!A:A)</f>
        <v>0</v>
      </c>
      <c r="O43" s="83"/>
      <c r="P43" s="82">
        <f>LOOKUP(O43,SCORE1!M:M,SCORE1!L:L)</f>
        <v>0</v>
      </c>
      <c r="Q43" s="85"/>
      <c r="R43" s="84">
        <f>LOOKUP(Q43,SCORE3!K:K,SCORE3!L:L)</f>
        <v>0</v>
      </c>
      <c r="S43" s="85"/>
      <c r="T43" s="124">
        <f>LOOKUP(S43,SCORE3!G:G,SCORE3!E:E)</f>
        <v>0</v>
      </c>
      <c r="U43" s="85"/>
      <c r="V43" s="84">
        <f>LOOKUP(U43,SCORE3!H:H,SCORE3!E:E)</f>
        <v>0</v>
      </c>
      <c r="W43" s="81"/>
      <c r="X43" s="124">
        <f>LOOKUP(W43,SCORE3!I:I,SCORE3!E:E)</f>
        <v>0</v>
      </c>
      <c r="Y43" s="126">
        <f t="shared" si="0"/>
        <v>0</v>
      </c>
    </row>
    <row r="44" spans="1:26" x14ac:dyDescent="0.25">
      <c r="B44" s="174">
        <v>43</v>
      </c>
      <c r="G44" s="81"/>
      <c r="H44" s="124">
        <f>LOOKUP(G44,SCORE3!B:B,SCORE3!A:A)</f>
        <v>0</v>
      </c>
      <c r="I44" s="83"/>
      <c r="J44" s="82">
        <f>LOOKUP(I44,SCORE1!E:E,SCORE1!D:D)</f>
        <v>0</v>
      </c>
      <c r="K44" s="83" t="s">
        <v>428</v>
      </c>
      <c r="L44" s="124">
        <f>LOOKUP(K44,SCORE3!D:D,SCORE3!A:A)</f>
        <v>60</v>
      </c>
      <c r="M44" s="83"/>
      <c r="N44" s="84">
        <f>LOOKUP(M44,SCORE3!C:C,SCORE3!A:A)</f>
        <v>0</v>
      </c>
      <c r="O44" s="83"/>
      <c r="P44" s="82">
        <f>LOOKUP(O44,SCORE1!M:M,SCORE1!L:L)</f>
        <v>0</v>
      </c>
      <c r="Q44" s="85"/>
      <c r="R44" s="84">
        <f>LOOKUP(Q44,SCORE3!K:K,SCORE3!L:L)</f>
        <v>0</v>
      </c>
      <c r="S44" s="85"/>
      <c r="T44" s="124">
        <f>LOOKUP(S44,SCORE3!G:G,SCORE3!E:E)</f>
        <v>0</v>
      </c>
      <c r="U44" s="85"/>
      <c r="V44" s="84">
        <f>LOOKUP(U44,SCORE3!H:H,SCORE3!E:E)</f>
        <v>0</v>
      </c>
      <c r="W44" s="81"/>
      <c r="X44" s="124">
        <f>LOOKUP(W44,SCORE3!I:I,SCORE3!E:E)</f>
        <v>0</v>
      </c>
      <c r="Y44" s="126">
        <f t="shared" si="0"/>
        <v>0</v>
      </c>
    </row>
    <row r="45" spans="1:26" ht="16.5" thickBot="1" x14ac:dyDescent="0.3">
      <c r="B45" s="175">
        <v>44</v>
      </c>
      <c r="G45" s="81"/>
      <c r="H45" s="124">
        <f>LOOKUP(G45,SCORE3!B:B,SCORE3!A:A)</f>
        <v>0</v>
      </c>
      <c r="I45" s="83"/>
      <c r="J45" s="82">
        <f>LOOKUP(I45,SCORE1!E:E,SCORE1!D:D)</f>
        <v>0</v>
      </c>
      <c r="K45" s="83" t="s">
        <v>429</v>
      </c>
      <c r="L45" s="124">
        <f>LOOKUP(K45,SCORE3!D:D,SCORE3!A:A)</f>
        <v>60</v>
      </c>
      <c r="M45" s="83"/>
      <c r="N45" s="84">
        <f>LOOKUP(M45,SCORE3!C:C,SCORE3!A:A)</f>
        <v>0</v>
      </c>
      <c r="O45" s="83"/>
      <c r="P45" s="82">
        <f>LOOKUP(O45,SCORE1!M:M,SCORE1!L:L)</f>
        <v>0</v>
      </c>
      <c r="Q45" s="85"/>
      <c r="R45" s="84">
        <f>LOOKUP(Q45,SCORE3!K:K,SCORE3!L:L)</f>
        <v>0</v>
      </c>
      <c r="S45" s="85"/>
      <c r="T45" s="124">
        <f>LOOKUP(S45,SCORE3!G:G,SCORE3!E:E)</f>
        <v>0</v>
      </c>
      <c r="U45" s="85"/>
      <c r="V45" s="84">
        <f>LOOKUP(U45,SCORE3!H:H,SCORE3!E:E)</f>
        <v>0</v>
      </c>
      <c r="W45" s="81"/>
      <c r="X45" s="124">
        <f>LOOKUP(W45,SCORE3!I:I,SCORE3!E:E)</f>
        <v>0</v>
      </c>
      <c r="Y45" s="126">
        <f t="shared" si="0"/>
        <v>0</v>
      </c>
    </row>
    <row r="46" spans="1:26" x14ac:dyDescent="0.25">
      <c r="B46" s="174">
        <v>45</v>
      </c>
      <c r="G46" s="81"/>
      <c r="H46" s="124">
        <f>LOOKUP(G46,SCORE3!B:B,SCORE3!A:A)</f>
        <v>0</v>
      </c>
      <c r="I46" s="83"/>
      <c r="J46" s="82">
        <f>LOOKUP(I46,SCORE1!E:E,SCORE1!D:D)</f>
        <v>0</v>
      </c>
      <c r="K46" s="83" t="s">
        <v>430</v>
      </c>
      <c r="L46" s="124">
        <f>LOOKUP(K46,SCORE3!D:D,SCORE3!A:A)</f>
        <v>60</v>
      </c>
      <c r="M46" s="83"/>
      <c r="N46" s="84">
        <f>LOOKUP(M46,SCORE3!C:C,SCORE3!A:A)</f>
        <v>0</v>
      </c>
      <c r="O46" s="83"/>
      <c r="P46" s="82">
        <f>LOOKUP(O46,SCORE1!M:M,SCORE1!L:L)</f>
        <v>0</v>
      </c>
      <c r="Q46" s="85"/>
      <c r="R46" s="84">
        <f>LOOKUP(Q46,SCORE3!K:K,SCORE3!L:L)</f>
        <v>0</v>
      </c>
      <c r="S46" s="85"/>
      <c r="T46" s="124">
        <f>LOOKUP(S46,SCORE3!G:G,SCORE3!E:E)</f>
        <v>0</v>
      </c>
      <c r="U46" s="85"/>
      <c r="V46" s="84">
        <f>LOOKUP(U46,SCORE3!H:H,SCORE3!E:E)</f>
        <v>0</v>
      </c>
      <c r="W46" s="81"/>
      <c r="X46" s="124">
        <f>LOOKUP(W46,SCORE3!I:I,SCORE3!E:E)</f>
        <v>0</v>
      </c>
      <c r="Y46" s="126">
        <f t="shared" si="0"/>
        <v>0</v>
      </c>
    </row>
    <row r="47" spans="1:26" ht="16.5" thickBot="1" x14ac:dyDescent="0.3">
      <c r="B47" s="175">
        <v>46</v>
      </c>
      <c r="G47" s="81"/>
      <c r="H47" s="124">
        <f>LOOKUP(G47,SCORE3!B:B,SCORE3!A:A)</f>
        <v>0</v>
      </c>
      <c r="I47" s="83"/>
      <c r="J47" s="82">
        <f>LOOKUP(I47,SCORE1!E:E,SCORE1!D:D)</f>
        <v>0</v>
      </c>
      <c r="K47" s="83" t="s">
        <v>431</v>
      </c>
      <c r="L47" s="124">
        <f>LOOKUP(K47,SCORE3!D:D,SCORE3!A:A)</f>
        <v>60</v>
      </c>
      <c r="M47" s="83"/>
      <c r="N47" s="84">
        <f>LOOKUP(M47,SCORE3!C:C,SCORE3!A:A)</f>
        <v>0</v>
      </c>
      <c r="O47" s="83"/>
      <c r="P47" s="82">
        <f>LOOKUP(O47,SCORE1!M:M,SCORE1!L:L)</f>
        <v>0</v>
      </c>
      <c r="Q47" s="85"/>
      <c r="R47" s="84">
        <f>LOOKUP(Q47,SCORE3!K:K,SCORE3!L:L)</f>
        <v>0</v>
      </c>
      <c r="S47" s="85"/>
      <c r="T47" s="124">
        <f>LOOKUP(S47,SCORE3!G:G,SCORE3!E:E)</f>
        <v>0</v>
      </c>
      <c r="U47" s="85"/>
      <c r="V47" s="84">
        <f>LOOKUP(U47,SCORE3!H:H,SCORE3!E:E)</f>
        <v>0</v>
      </c>
      <c r="W47" s="81"/>
      <c r="X47" s="124">
        <f>LOOKUP(W47,SCORE3!I:I,SCORE3!E:E)</f>
        <v>0</v>
      </c>
      <c r="Y47" s="126">
        <f t="shared" si="0"/>
        <v>0</v>
      </c>
    </row>
    <row r="48" spans="1:26" x14ac:dyDescent="0.25">
      <c r="B48" s="174">
        <v>47</v>
      </c>
      <c r="G48" s="81"/>
      <c r="H48" s="124">
        <f>LOOKUP(G48,SCORE3!B:B,SCORE3!A:A)</f>
        <v>0</v>
      </c>
      <c r="I48" s="83"/>
      <c r="J48" s="82">
        <f>LOOKUP(I48,SCORE1!E:E,SCORE1!D:D)</f>
        <v>0</v>
      </c>
      <c r="K48" s="83" t="s">
        <v>432</v>
      </c>
      <c r="L48" s="124">
        <f>LOOKUP(K48,SCORE3!D:D,SCORE3!A:A)</f>
        <v>60</v>
      </c>
      <c r="M48" s="83"/>
      <c r="N48" s="84">
        <f>LOOKUP(M48,SCORE3!C:C,SCORE3!A:A)</f>
        <v>0</v>
      </c>
      <c r="O48" s="83"/>
      <c r="P48" s="82">
        <f>LOOKUP(O48,SCORE1!M:M,SCORE1!L:L)</f>
        <v>0</v>
      </c>
      <c r="Q48" s="85"/>
      <c r="R48" s="84">
        <f>LOOKUP(Q48,SCORE3!K:K,SCORE3!L:L)</f>
        <v>0</v>
      </c>
      <c r="S48" s="85"/>
      <c r="T48" s="124">
        <f>LOOKUP(S48,SCORE3!G:G,SCORE3!E:E)</f>
        <v>0</v>
      </c>
      <c r="U48" s="85"/>
      <c r="V48" s="84">
        <f>LOOKUP(U48,SCORE3!H:H,SCORE3!E:E)</f>
        <v>0</v>
      </c>
      <c r="W48" s="81"/>
      <c r="X48" s="124">
        <f>LOOKUP(W48,SCORE3!I:I,SCORE3!E:E)</f>
        <v>0</v>
      </c>
      <c r="Y48" s="126">
        <f t="shared" si="0"/>
        <v>0</v>
      </c>
    </row>
    <row r="49" spans="2:25" ht="16.5" thickBot="1" x14ac:dyDescent="0.3">
      <c r="B49" s="175">
        <v>48</v>
      </c>
      <c r="G49" s="81"/>
      <c r="H49" s="124">
        <f>LOOKUP(G49,SCORE3!B:B,SCORE3!A:A)</f>
        <v>0</v>
      </c>
      <c r="I49" s="83"/>
      <c r="J49" s="82">
        <f>LOOKUP(I49,SCORE1!E:E,SCORE1!D:D)</f>
        <v>0</v>
      </c>
      <c r="K49" s="83" t="s">
        <v>433</v>
      </c>
      <c r="L49" s="124">
        <f>LOOKUP(K49,SCORE3!D:D,SCORE3!A:A)</f>
        <v>60</v>
      </c>
      <c r="M49" s="83"/>
      <c r="N49" s="84">
        <f>LOOKUP(M49,SCORE3!C:C,SCORE3!A:A)</f>
        <v>0</v>
      </c>
      <c r="O49" s="83"/>
      <c r="P49" s="82">
        <f>LOOKUP(O49,SCORE1!M:M,SCORE1!L:L)</f>
        <v>0</v>
      </c>
      <c r="Q49" s="85"/>
      <c r="R49" s="84">
        <f>LOOKUP(Q49,SCORE3!K:K,SCORE3!L:L)</f>
        <v>0</v>
      </c>
      <c r="S49" s="85"/>
      <c r="T49" s="124">
        <f>LOOKUP(S49,SCORE3!G:G,SCORE3!E:E)</f>
        <v>0</v>
      </c>
      <c r="U49" s="85"/>
      <c r="V49" s="84">
        <f>LOOKUP(U49,SCORE3!H:H,SCORE3!E:E)</f>
        <v>0</v>
      </c>
      <c r="W49" s="81"/>
      <c r="X49" s="124">
        <f>LOOKUP(W49,SCORE3!I:I,SCORE3!E:E)</f>
        <v>0</v>
      </c>
      <c r="Y49" s="126">
        <f t="shared" si="0"/>
        <v>0</v>
      </c>
    </row>
    <row r="50" spans="2:25" x14ac:dyDescent="0.25">
      <c r="B50" s="174">
        <v>49</v>
      </c>
      <c r="G50" s="81"/>
      <c r="H50" s="124">
        <f>LOOKUP(G50,SCORE3!B:B,SCORE3!A:A)</f>
        <v>0</v>
      </c>
      <c r="I50" s="83"/>
      <c r="J50" s="82">
        <f>LOOKUP(I50,SCORE1!E:E,SCORE1!D:D)</f>
        <v>0</v>
      </c>
      <c r="K50" s="83" t="s">
        <v>434</v>
      </c>
      <c r="L50" s="124">
        <f>LOOKUP(K50,SCORE3!D:D,SCORE3!A:A)</f>
        <v>60</v>
      </c>
      <c r="M50" s="83"/>
      <c r="N50" s="84">
        <f>LOOKUP(M50,SCORE3!C:C,SCORE3!A:A)</f>
        <v>0</v>
      </c>
      <c r="O50" s="83"/>
      <c r="P50" s="82">
        <f>LOOKUP(O50,SCORE1!M:M,SCORE1!L:L)</f>
        <v>0</v>
      </c>
      <c r="Q50" s="85"/>
      <c r="R50" s="84">
        <f>LOOKUP(Q50,SCORE3!K:K,SCORE3!L:L)</f>
        <v>0</v>
      </c>
      <c r="S50" s="85"/>
      <c r="T50" s="124">
        <f>LOOKUP(S50,SCORE3!G:G,SCORE3!E:E)</f>
        <v>0</v>
      </c>
      <c r="U50" s="85"/>
      <c r="V50" s="84">
        <f>LOOKUP(U50,SCORE3!H:H,SCORE3!E:E)</f>
        <v>0</v>
      </c>
      <c r="W50" s="81"/>
      <c r="X50" s="124">
        <f>LOOKUP(W50,SCORE3!I:I,SCORE3!E:E)</f>
        <v>0</v>
      </c>
      <c r="Y50" s="126">
        <f t="shared" si="0"/>
        <v>0</v>
      </c>
    </row>
    <row r="51" spans="2:25" ht="16.5" thickBot="1" x14ac:dyDescent="0.3">
      <c r="B51" s="175">
        <v>50</v>
      </c>
      <c r="G51" s="81"/>
      <c r="H51" s="124">
        <f>LOOKUP(G51,SCORE3!B:B,SCORE3!A:A)</f>
        <v>0</v>
      </c>
      <c r="I51" s="83"/>
      <c r="J51" s="82">
        <f>LOOKUP(I51,SCORE1!E:E,SCORE1!D:D)</f>
        <v>0</v>
      </c>
      <c r="K51" s="83" t="s">
        <v>435</v>
      </c>
      <c r="L51" s="124">
        <f>LOOKUP(K51,SCORE3!D:D,SCORE3!A:A)</f>
        <v>60</v>
      </c>
      <c r="M51" s="83"/>
      <c r="N51" s="84">
        <f>LOOKUP(M51,SCORE3!C:C,SCORE3!A:A)</f>
        <v>0</v>
      </c>
      <c r="O51" s="83"/>
      <c r="P51" s="82">
        <f>LOOKUP(O51,SCORE1!M:M,SCORE1!L:L)</f>
        <v>0</v>
      </c>
      <c r="Q51" s="85"/>
      <c r="R51" s="84">
        <f>LOOKUP(Q51,SCORE3!K:K,SCORE3!L:L)</f>
        <v>0</v>
      </c>
      <c r="S51" s="85"/>
      <c r="T51" s="124">
        <f>LOOKUP(S51,SCORE3!G:G,SCORE3!E:E)</f>
        <v>0</v>
      </c>
      <c r="U51" s="85"/>
      <c r="V51" s="84">
        <f>LOOKUP(U51,SCORE3!H:H,SCORE3!E:E)</f>
        <v>0</v>
      </c>
      <c r="W51" s="81"/>
      <c r="X51" s="124">
        <f>LOOKUP(W51,SCORE3!I:I,SCORE3!E:E)</f>
        <v>0</v>
      </c>
      <c r="Y51" s="126">
        <f t="shared" si="0"/>
        <v>0</v>
      </c>
    </row>
    <row r="52" spans="2:25" x14ac:dyDescent="0.25">
      <c r="B52" s="174">
        <v>51</v>
      </c>
      <c r="G52" s="81"/>
      <c r="H52" s="124">
        <f>LOOKUP(G52,SCORE3!B:B,SCORE3!A:A)</f>
        <v>0</v>
      </c>
      <c r="I52" s="83"/>
      <c r="J52" s="82">
        <f>LOOKUP(I52,SCORE1!E:E,SCORE1!D:D)</f>
        <v>0</v>
      </c>
      <c r="K52" s="83" t="s">
        <v>436</v>
      </c>
      <c r="L52" s="124">
        <f>LOOKUP(K52,SCORE3!D:D,SCORE3!A:A)</f>
        <v>60</v>
      </c>
      <c r="M52" s="83"/>
      <c r="N52" s="84">
        <f>LOOKUP(M52,SCORE3!C:C,SCORE3!A:A)</f>
        <v>0</v>
      </c>
      <c r="O52" s="83"/>
      <c r="P52" s="82">
        <f>LOOKUP(O52,SCORE1!M:M,SCORE1!L:L)</f>
        <v>0</v>
      </c>
      <c r="Q52" s="85"/>
      <c r="R52" s="84">
        <f>LOOKUP(Q52,SCORE3!K:K,SCORE3!L:L)</f>
        <v>0</v>
      </c>
      <c r="S52" s="85"/>
      <c r="T52" s="124">
        <f>LOOKUP(S52,SCORE3!G:G,SCORE3!E:E)</f>
        <v>0</v>
      </c>
      <c r="U52" s="85"/>
      <c r="V52" s="84">
        <f>LOOKUP(U52,SCORE3!H:H,SCORE3!E:E)</f>
        <v>0</v>
      </c>
      <c r="W52" s="81"/>
      <c r="X52" s="124">
        <f>LOOKUP(W52,SCORE3!I:I,SCORE3!E:E)</f>
        <v>0</v>
      </c>
      <c r="Y52" s="126">
        <f t="shared" si="0"/>
        <v>0</v>
      </c>
    </row>
    <row r="53" spans="2:25" ht="16.5" thickBot="1" x14ac:dyDescent="0.3">
      <c r="B53" s="175">
        <v>52</v>
      </c>
      <c r="G53" s="81"/>
      <c r="H53" s="124">
        <f>LOOKUP(G53,SCORE3!B:B,SCORE3!A:A)</f>
        <v>0</v>
      </c>
      <c r="I53" s="83"/>
      <c r="J53" s="82">
        <f>LOOKUP(I53,SCORE1!E:E,SCORE1!D:D)</f>
        <v>0</v>
      </c>
      <c r="K53" s="83" t="s">
        <v>437</v>
      </c>
      <c r="L53" s="124">
        <f>LOOKUP(K53,SCORE3!D:D,SCORE3!A:A)</f>
        <v>60</v>
      </c>
      <c r="M53" s="83"/>
      <c r="N53" s="84">
        <f>LOOKUP(M53,SCORE3!C:C,SCORE3!A:A)</f>
        <v>0</v>
      </c>
      <c r="O53" s="83"/>
      <c r="P53" s="82">
        <f>LOOKUP(O53,SCORE1!M:M,SCORE1!L:L)</f>
        <v>0</v>
      </c>
      <c r="Q53" s="85"/>
      <c r="R53" s="84">
        <f>LOOKUP(Q53,SCORE3!K:K,SCORE3!L:L)</f>
        <v>0</v>
      </c>
      <c r="S53" s="85"/>
      <c r="T53" s="124">
        <f>LOOKUP(S53,SCORE3!G:G,SCORE3!E:E)</f>
        <v>0</v>
      </c>
      <c r="U53" s="85"/>
      <c r="V53" s="84">
        <f>LOOKUP(U53,SCORE3!H:H,SCORE3!E:E)</f>
        <v>0</v>
      </c>
      <c r="W53" s="81"/>
      <c r="X53" s="124">
        <f>LOOKUP(W53,SCORE3!I:I,SCORE3!E:E)</f>
        <v>0</v>
      </c>
      <c r="Y53" s="126">
        <f t="shared" si="0"/>
        <v>0</v>
      </c>
    </row>
    <row r="54" spans="2:25" x14ac:dyDescent="0.25">
      <c r="B54" s="174">
        <v>53</v>
      </c>
      <c r="G54" s="81"/>
      <c r="H54" s="124">
        <f>LOOKUP(G54,SCORE3!B:B,SCORE3!A:A)</f>
        <v>0</v>
      </c>
      <c r="I54" s="83"/>
      <c r="J54" s="82">
        <f>LOOKUP(I54,SCORE1!E:E,SCORE1!D:D)</f>
        <v>0</v>
      </c>
      <c r="K54" s="83" t="s">
        <v>438</v>
      </c>
      <c r="L54" s="124">
        <f>LOOKUP(K54,SCORE3!D:D,SCORE3!A:A)</f>
        <v>60</v>
      </c>
      <c r="M54" s="83"/>
      <c r="N54" s="84">
        <f>LOOKUP(M54,SCORE3!C:C,SCORE3!A:A)</f>
        <v>0</v>
      </c>
      <c r="O54" s="83"/>
      <c r="P54" s="82">
        <f>LOOKUP(O54,SCORE1!M:M,SCORE1!L:L)</f>
        <v>0</v>
      </c>
      <c r="Q54" s="85"/>
      <c r="R54" s="84">
        <f>LOOKUP(Q54,SCORE3!K:K,SCORE3!L:L)</f>
        <v>0</v>
      </c>
      <c r="S54" s="85"/>
      <c r="T54" s="124">
        <f>LOOKUP(S54,SCORE3!G:G,SCORE3!E:E)</f>
        <v>0</v>
      </c>
      <c r="U54" s="85"/>
      <c r="V54" s="84">
        <f>LOOKUP(U54,SCORE3!H:H,SCORE3!E:E)</f>
        <v>0</v>
      </c>
      <c r="W54" s="81"/>
      <c r="X54" s="124">
        <f>LOOKUP(W54,SCORE3!I:I,SCORE3!E:E)</f>
        <v>0</v>
      </c>
      <c r="Y54" s="126">
        <f t="shared" si="0"/>
        <v>0</v>
      </c>
    </row>
    <row r="55" spans="2:25" ht="16.5" thickBot="1" x14ac:dyDescent="0.3">
      <c r="B55" s="175">
        <v>54</v>
      </c>
      <c r="G55" s="81"/>
      <c r="H55" s="124">
        <f>LOOKUP(G55,SCORE3!B:B,SCORE3!A:A)</f>
        <v>0</v>
      </c>
      <c r="I55" s="83"/>
      <c r="J55" s="82">
        <f>LOOKUP(I55,SCORE1!E:E,SCORE1!D:D)</f>
        <v>0</v>
      </c>
      <c r="K55" s="83" t="s">
        <v>439</v>
      </c>
      <c r="L55" s="124">
        <f>LOOKUP(K55,SCORE3!D:D,SCORE3!A:A)</f>
        <v>60</v>
      </c>
      <c r="M55" s="83"/>
      <c r="N55" s="84">
        <f>LOOKUP(M55,SCORE3!C:C,SCORE3!A:A)</f>
        <v>0</v>
      </c>
      <c r="O55" s="83"/>
      <c r="P55" s="82">
        <f>LOOKUP(O55,SCORE1!M:M,SCORE1!L:L)</f>
        <v>0</v>
      </c>
      <c r="Q55" s="85"/>
      <c r="R55" s="84">
        <f>LOOKUP(Q55,SCORE3!K:K,SCORE3!L:L)</f>
        <v>0</v>
      </c>
      <c r="S55" s="85"/>
      <c r="T55" s="124">
        <f>LOOKUP(S55,SCORE3!G:G,SCORE3!E:E)</f>
        <v>0</v>
      </c>
      <c r="U55" s="85"/>
      <c r="V55" s="84">
        <f>LOOKUP(U55,SCORE3!H:H,SCORE3!E:E)</f>
        <v>0</v>
      </c>
      <c r="W55" s="81"/>
      <c r="X55" s="124">
        <f>LOOKUP(W55,SCORE3!I:I,SCORE3!E:E)</f>
        <v>0</v>
      </c>
      <c r="Y55" s="126">
        <f t="shared" si="0"/>
        <v>0</v>
      </c>
    </row>
    <row r="56" spans="2:25" x14ac:dyDescent="0.25">
      <c r="B56" s="174"/>
      <c r="G56" s="235"/>
      <c r="H56" s="238"/>
      <c r="I56" s="240"/>
      <c r="J56" s="242"/>
      <c r="K56" s="243"/>
      <c r="L56" s="242"/>
      <c r="M56" s="243"/>
      <c r="N56" s="242"/>
      <c r="O56" s="245"/>
      <c r="P56" s="242"/>
      <c r="Q56" s="247"/>
      <c r="R56" s="242"/>
      <c r="S56" s="248"/>
      <c r="T56" s="242"/>
      <c r="U56" s="248"/>
      <c r="V56" s="242"/>
      <c r="W56" s="249"/>
      <c r="X56" s="242"/>
      <c r="Y56" s="251"/>
    </row>
    <row r="57" spans="2:25" x14ac:dyDescent="0.25">
      <c r="B57" s="175"/>
      <c r="G57" s="235"/>
      <c r="H57" s="238"/>
      <c r="I57" s="240"/>
      <c r="J57" s="242"/>
      <c r="K57" s="243"/>
      <c r="L57" s="242"/>
      <c r="M57" s="243"/>
      <c r="N57" s="242"/>
      <c r="O57" s="245"/>
      <c r="P57" s="242"/>
      <c r="Q57" s="247"/>
      <c r="R57" s="242"/>
      <c r="S57" s="248"/>
      <c r="T57" s="242"/>
      <c r="U57" s="248"/>
      <c r="V57" s="242"/>
      <c r="W57" s="249"/>
      <c r="X57" s="242"/>
      <c r="Y57" s="251"/>
    </row>
  </sheetData>
  <sheetProtection insertRows="0" deleteRows="0" selectLockedCells="1"/>
  <autoFilter ref="B8:Y38" xr:uid="{00000000-0009-0000-0000-000000000000}">
    <sortState ref="B9:Y57">
      <sortCondition descending="1" ref="Y8:Y38"/>
    </sortState>
  </autoFilter>
  <sortState ref="C9:Y127">
    <sortCondition descending="1" ref="Y9:Y127"/>
  </sortState>
  <mergeCells count="20">
    <mergeCell ref="W6:X6"/>
    <mergeCell ref="Y6:Y7"/>
    <mergeCell ref="D6:D7"/>
    <mergeCell ref="M6:N6"/>
    <mergeCell ref="O6:P6"/>
    <mergeCell ref="Q6:R6"/>
    <mergeCell ref="S6:T6"/>
    <mergeCell ref="U6:V6"/>
    <mergeCell ref="E6:E7"/>
    <mergeCell ref="B6:B7"/>
    <mergeCell ref="C6:C7"/>
    <mergeCell ref="I6:J6"/>
    <mergeCell ref="K6:L6"/>
    <mergeCell ref="G6:H6"/>
    <mergeCell ref="F6:F7"/>
    <mergeCell ref="A1:Y1"/>
    <mergeCell ref="A2:Y2"/>
    <mergeCell ref="A3:Y3"/>
    <mergeCell ref="A4:Y4"/>
    <mergeCell ref="A5:Y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E75"/>
  <sheetViews>
    <sheetView zoomScale="120" zoomScaleNormal="120" workbookViewId="0">
      <selection activeCell="AA6" sqref="AA6"/>
    </sheetView>
  </sheetViews>
  <sheetFormatPr defaultRowHeight="15.75" x14ac:dyDescent="0.25"/>
  <cols>
    <col min="1" max="1" width="5.5703125" style="25" customWidth="1"/>
    <col min="2" max="2" width="32.42578125" style="27" customWidth="1"/>
    <col min="3" max="3" width="7.28515625" style="28" customWidth="1"/>
    <col min="4" max="4" width="9.28515625" style="28" customWidth="1"/>
    <col min="5" max="5" width="16.28515625" style="27" customWidth="1"/>
    <col min="6" max="6" width="6.7109375" style="33" customWidth="1"/>
    <col min="7" max="7" width="6.7109375" style="29" customWidth="1"/>
    <col min="8" max="8" width="6.7109375" style="32" hidden="1" customWidth="1"/>
    <col min="9" max="9" width="6.7109375" style="38" hidden="1" customWidth="1"/>
    <col min="10" max="10" width="6.7109375" style="32" hidden="1" customWidth="1"/>
    <col min="11" max="11" width="6.7109375" style="38" hidden="1" customWidth="1"/>
    <col min="12" max="12" width="6.7109375" style="31" hidden="1" customWidth="1"/>
    <col min="13" max="13" width="6.7109375" style="38" hidden="1" customWidth="1"/>
    <col min="14" max="14" width="6.7109375" style="66" hidden="1" customWidth="1"/>
    <col min="15" max="15" width="6.7109375" style="38" hidden="1" customWidth="1"/>
    <col min="16" max="16" width="6.7109375" style="33" hidden="1" customWidth="1"/>
    <col min="17" max="17" width="6.7109375" style="38" hidden="1" customWidth="1"/>
    <col min="18" max="18" width="6.7109375" style="33" customWidth="1"/>
    <col min="19" max="19" width="6.7109375" style="38" customWidth="1"/>
    <col min="20" max="20" width="6.7109375" style="33" customWidth="1"/>
    <col min="21" max="21" width="6.7109375" style="38" customWidth="1"/>
    <col min="22" max="22" width="6.7109375" style="66" customWidth="1"/>
    <col min="23" max="23" width="6.7109375" style="38" customWidth="1"/>
    <col min="24" max="24" width="7.140625" style="30" customWidth="1"/>
    <col min="25" max="16384" width="9.140625" style="25"/>
  </cols>
  <sheetData>
    <row r="1" spans="1:31" customFormat="1" ht="15" customHeight="1" x14ac:dyDescent="0.25">
      <c r="A1" s="252" t="s">
        <v>506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31" customFormat="1" ht="20.100000000000001" customHeight="1" x14ac:dyDescent="0.25">
      <c r="A2" s="254" t="s">
        <v>326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31" customFormat="1" ht="20.100000000000001" customHeight="1" x14ac:dyDescent="0.25">
      <c r="A3" s="255" t="s">
        <v>552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</row>
    <row r="4" spans="1:31" customFormat="1" ht="20.100000000000001" customHeight="1" x14ac:dyDescent="0.25">
      <c r="A4" s="256" t="s">
        <v>555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</row>
    <row r="5" spans="1:31" customFormat="1" ht="20.100000000000001" customHeight="1" thickBot="1" x14ac:dyDescent="0.3">
      <c r="A5" s="257" t="s">
        <v>553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</row>
    <row r="6" spans="1:31" s="26" customFormat="1" ht="19.5" customHeight="1" x14ac:dyDescent="0.25">
      <c r="A6" s="258" t="s">
        <v>249</v>
      </c>
      <c r="B6" s="260" t="s">
        <v>0</v>
      </c>
      <c r="C6" s="274" t="s">
        <v>250</v>
      </c>
      <c r="D6" s="283" t="s">
        <v>387</v>
      </c>
      <c r="E6" s="268" t="s">
        <v>1</v>
      </c>
      <c r="F6" s="290" t="s">
        <v>328</v>
      </c>
      <c r="G6" s="291"/>
      <c r="H6" s="300" t="s">
        <v>247</v>
      </c>
      <c r="I6" s="301"/>
      <c r="J6" s="302" t="s">
        <v>327</v>
      </c>
      <c r="K6" s="303"/>
      <c r="L6" s="284" t="s">
        <v>389</v>
      </c>
      <c r="M6" s="285"/>
      <c r="N6" s="286" t="s">
        <v>248</v>
      </c>
      <c r="O6" s="287"/>
      <c r="P6" s="288" t="s">
        <v>8</v>
      </c>
      <c r="Q6" s="289"/>
      <c r="R6" s="294" t="s">
        <v>9</v>
      </c>
      <c r="S6" s="295"/>
      <c r="T6" s="292" t="s">
        <v>323</v>
      </c>
      <c r="U6" s="293"/>
      <c r="V6" s="296" t="s">
        <v>388</v>
      </c>
      <c r="W6" s="297"/>
      <c r="X6" s="298" t="s">
        <v>251</v>
      </c>
      <c r="AE6" s="41"/>
    </row>
    <row r="7" spans="1:31" s="40" customFormat="1" ht="11.25" customHeight="1" thickBot="1" x14ac:dyDescent="0.3">
      <c r="A7" s="259"/>
      <c r="B7" s="261"/>
      <c r="C7" s="275"/>
      <c r="D7" s="275"/>
      <c r="E7" s="269"/>
      <c r="F7" s="156" t="s">
        <v>322</v>
      </c>
      <c r="G7" s="157" t="s">
        <v>246</v>
      </c>
      <c r="H7" s="34" t="s">
        <v>245</v>
      </c>
      <c r="I7" s="36" t="s">
        <v>246</v>
      </c>
      <c r="J7" s="133" t="s">
        <v>322</v>
      </c>
      <c r="K7" s="116" t="s">
        <v>246</v>
      </c>
      <c r="L7" s="152" t="s">
        <v>322</v>
      </c>
      <c r="M7" s="153" t="s">
        <v>246</v>
      </c>
      <c r="N7" s="65" t="s">
        <v>322</v>
      </c>
      <c r="O7" s="35" t="s">
        <v>246</v>
      </c>
      <c r="P7" s="97" t="s">
        <v>322</v>
      </c>
      <c r="Q7" s="134" t="s">
        <v>246</v>
      </c>
      <c r="R7" s="158" t="s">
        <v>322</v>
      </c>
      <c r="S7" s="159" t="s">
        <v>246</v>
      </c>
      <c r="T7" s="154" t="s">
        <v>322</v>
      </c>
      <c r="U7" s="155" t="s">
        <v>246</v>
      </c>
      <c r="V7" s="135" t="s">
        <v>322</v>
      </c>
      <c r="W7" s="114" t="s">
        <v>246</v>
      </c>
      <c r="X7" s="299"/>
      <c r="Y7" s="39"/>
      <c r="Z7" s="39"/>
    </row>
    <row r="8" spans="1:31" s="40" customFormat="1" ht="11.25" customHeight="1" thickBot="1" x14ac:dyDescent="0.3">
      <c r="A8" s="86"/>
      <c r="B8" s="87"/>
      <c r="C8" s="88"/>
      <c r="D8" s="128"/>
      <c r="E8" s="89"/>
      <c r="F8" s="138"/>
      <c r="G8" s="118"/>
      <c r="H8" s="92"/>
      <c r="I8" s="93"/>
      <c r="J8" s="139"/>
      <c r="K8" s="117"/>
      <c r="L8" s="140"/>
      <c r="M8" s="141"/>
      <c r="N8" s="142"/>
      <c r="O8" s="91"/>
      <c r="P8" s="98"/>
      <c r="Q8" s="143"/>
      <c r="R8" s="144"/>
      <c r="S8" s="96"/>
      <c r="T8" s="145"/>
      <c r="U8" s="146"/>
      <c r="V8" s="147"/>
      <c r="W8" s="115"/>
      <c r="X8" s="95"/>
      <c r="Y8" s="39"/>
      <c r="Z8" s="39"/>
    </row>
    <row r="9" spans="1:31" s="40" customFormat="1" ht="21.95" customHeight="1" thickBot="1" x14ac:dyDescent="0.3">
      <c r="A9" s="163">
        <v>1</v>
      </c>
      <c r="B9" s="209" t="s">
        <v>525</v>
      </c>
      <c r="C9" s="210">
        <v>2006</v>
      </c>
      <c r="D9" s="211">
        <v>357036</v>
      </c>
      <c r="E9" s="212" t="s">
        <v>520</v>
      </c>
      <c r="F9" s="129">
        <v>8.68</v>
      </c>
      <c r="G9" s="137">
        <f>LOOKUP(F9,SCORE4!B:B,SCORE4!A:A)</f>
        <v>100</v>
      </c>
      <c r="H9" s="131"/>
      <c r="I9" s="130">
        <f>LOOKUP(H9,SCORE2!E:E,SCORE2!D:D)</f>
        <v>0</v>
      </c>
      <c r="J9" s="131" t="s">
        <v>464</v>
      </c>
      <c r="K9" s="137">
        <f>LOOKUP(J9,SCORE4!C:C,SCORE4!A:A)</f>
        <v>90</v>
      </c>
      <c r="L9" s="131"/>
      <c r="M9" s="132">
        <f>LOOKUP(L9,SCORE4!D:D,SCORE4!A:A)</f>
        <v>0</v>
      </c>
      <c r="N9" s="129"/>
      <c r="O9" s="130">
        <f>LOOKUP(N9,SCORE2!M:M,SCORE2!L:L)</f>
        <v>0</v>
      </c>
      <c r="P9" s="129"/>
      <c r="Q9" s="132">
        <f>LOOKUP(P9,SCORE4!I:I,SCORE4!J:J)</f>
        <v>0</v>
      </c>
      <c r="R9" s="129">
        <v>5.05</v>
      </c>
      <c r="S9" s="137">
        <f>LOOKUP(R9,SCORE4!F:F,SCORE4!E:E)</f>
        <v>110</v>
      </c>
      <c r="T9" s="129">
        <v>6.55</v>
      </c>
      <c r="U9" s="132">
        <f>LOOKUP(T9,SCORE4!G:G,SCORE4!E:E)</f>
        <v>65</v>
      </c>
      <c r="V9" s="129">
        <v>35.99</v>
      </c>
      <c r="W9" s="137">
        <f>LOOKUP(V9,SCORE4!H:H,SCORE4!E:E)</f>
        <v>85</v>
      </c>
      <c r="X9" s="136">
        <f t="shared" ref="X9:X40" si="0">SUM(W9,U9,S9,G9)</f>
        <v>360</v>
      </c>
      <c r="Y9" s="39"/>
      <c r="Z9" s="39"/>
    </row>
    <row r="10" spans="1:31" s="40" customFormat="1" ht="21.95" customHeight="1" thickBot="1" x14ac:dyDescent="0.3">
      <c r="A10" s="164">
        <v>2</v>
      </c>
      <c r="B10" s="209" t="s">
        <v>512</v>
      </c>
      <c r="C10" s="210">
        <v>2006</v>
      </c>
      <c r="D10" s="211">
        <v>356812</v>
      </c>
      <c r="E10" s="212" t="s">
        <v>507</v>
      </c>
      <c r="F10" s="129">
        <v>9.08</v>
      </c>
      <c r="G10" s="137">
        <f>LOOKUP(F10,SCORE4!B:B,SCORE4!A:A)</f>
        <v>90</v>
      </c>
      <c r="H10" s="131"/>
      <c r="I10" s="130">
        <f>LOOKUP(H10,SCORE2!E:E,SCORE2!D:D)</f>
        <v>0</v>
      </c>
      <c r="J10" s="131" t="s">
        <v>446</v>
      </c>
      <c r="K10" s="137">
        <f>LOOKUP(J10,SCORE4!C:C,SCORE4!A:A)</f>
        <v>90</v>
      </c>
      <c r="L10" s="131"/>
      <c r="M10" s="132">
        <f>LOOKUP(L10,SCORE4!D:D,SCORE4!A:A)</f>
        <v>0</v>
      </c>
      <c r="N10" s="129"/>
      <c r="O10" s="130">
        <f>LOOKUP(N10,SCORE2!M:M,SCORE2!L:L)</f>
        <v>0</v>
      </c>
      <c r="P10" s="129"/>
      <c r="Q10" s="132">
        <f>LOOKUP(P10,SCORE4!I:I,SCORE4!J:J)</f>
        <v>0</v>
      </c>
      <c r="R10" s="129">
        <v>4.91</v>
      </c>
      <c r="S10" s="137">
        <f>LOOKUP(R10,SCORE4!F:F,SCORE4!E:E)</f>
        <v>110</v>
      </c>
      <c r="T10" s="129">
        <v>6.74</v>
      </c>
      <c r="U10" s="132">
        <f>LOOKUP(T10,SCORE4!G:G,SCORE4!E:E)</f>
        <v>65</v>
      </c>
      <c r="V10" s="129">
        <v>34.29</v>
      </c>
      <c r="W10" s="137">
        <f>LOOKUP(V10,SCORE4!H:H,SCORE4!E:E)</f>
        <v>85</v>
      </c>
      <c r="X10" s="136">
        <f t="shared" si="0"/>
        <v>350</v>
      </c>
      <c r="Y10" s="39"/>
      <c r="Z10" s="39"/>
    </row>
    <row r="11" spans="1:31" s="40" customFormat="1" ht="21.95" customHeight="1" thickBot="1" x14ac:dyDescent="0.3">
      <c r="A11" s="163">
        <v>3</v>
      </c>
      <c r="B11" s="209" t="s">
        <v>524</v>
      </c>
      <c r="C11" s="210">
        <v>2006</v>
      </c>
      <c r="D11" s="211">
        <v>354792</v>
      </c>
      <c r="E11" s="212" t="s">
        <v>520</v>
      </c>
      <c r="F11" s="129">
        <v>8.65</v>
      </c>
      <c r="G11" s="137">
        <f>LOOKUP(F11,SCORE4!B:B,SCORE4!A:A)</f>
        <v>100</v>
      </c>
      <c r="H11" s="131"/>
      <c r="I11" s="130">
        <f>LOOKUP(H11,SCORE2!E:E,SCORE2!D:D)</f>
        <v>0</v>
      </c>
      <c r="J11" s="131" t="s">
        <v>463</v>
      </c>
      <c r="K11" s="137">
        <f>LOOKUP(J11,SCORE4!C:C,SCORE4!A:A)</f>
        <v>90</v>
      </c>
      <c r="L11" s="131"/>
      <c r="M11" s="132">
        <f>LOOKUP(L11,SCORE4!D:D,SCORE4!A:A)</f>
        <v>0</v>
      </c>
      <c r="N11" s="129"/>
      <c r="O11" s="130">
        <f>LOOKUP(N11,SCORE2!M:M,SCORE2!L:L)</f>
        <v>0</v>
      </c>
      <c r="P11" s="129"/>
      <c r="Q11" s="132">
        <f>LOOKUP(P11,SCORE4!I:I,SCORE4!J:J)</f>
        <v>0</v>
      </c>
      <c r="R11" s="129">
        <v>5.04</v>
      </c>
      <c r="S11" s="137">
        <f>LOOKUP(R11,SCORE4!F:F,SCORE4!E:E)</f>
        <v>110</v>
      </c>
      <c r="T11" s="129">
        <v>7.83</v>
      </c>
      <c r="U11" s="132">
        <f>LOOKUP(T11,SCORE4!G:G,SCORE4!E:E)</f>
        <v>80</v>
      </c>
      <c r="V11" s="129">
        <v>22.5</v>
      </c>
      <c r="W11" s="137">
        <f>LOOKUP(V11,SCORE4!H:H,SCORE4!E:E)</f>
        <v>55</v>
      </c>
      <c r="X11" s="136">
        <f t="shared" si="0"/>
        <v>345</v>
      </c>
      <c r="Y11" s="39"/>
      <c r="Z11" s="39"/>
    </row>
    <row r="12" spans="1:31" s="40" customFormat="1" ht="21.95" customHeight="1" thickBot="1" x14ac:dyDescent="0.3">
      <c r="A12" s="164">
        <v>4</v>
      </c>
      <c r="B12" s="209" t="s">
        <v>517</v>
      </c>
      <c r="C12" s="210">
        <v>2007</v>
      </c>
      <c r="D12" s="211">
        <v>363021</v>
      </c>
      <c r="E12" s="212" t="s">
        <v>507</v>
      </c>
      <c r="F12" s="129">
        <v>9.08</v>
      </c>
      <c r="G12" s="137">
        <f>LOOKUP(F12,SCORE4!B:B,SCORE4!A:A)</f>
        <v>90</v>
      </c>
      <c r="H12" s="131"/>
      <c r="I12" s="130">
        <f>LOOKUP(H12,SCORE2!E:E,SCORE2!D:D)</f>
        <v>0</v>
      </c>
      <c r="J12" s="131" t="s">
        <v>455</v>
      </c>
      <c r="K12" s="137">
        <f>LOOKUP(J12,SCORE4!C:C,SCORE4!A:A)</f>
        <v>90</v>
      </c>
      <c r="L12" s="131"/>
      <c r="M12" s="132">
        <f>LOOKUP(L12,SCORE4!D:D,SCORE4!A:A)</f>
        <v>0</v>
      </c>
      <c r="N12" s="129"/>
      <c r="O12" s="130">
        <f>LOOKUP(N12,SCORE2!M:M,SCORE2!L:L)</f>
        <v>0</v>
      </c>
      <c r="P12" s="129"/>
      <c r="Q12" s="132">
        <f>LOOKUP(P12,SCORE4!I:I,SCORE4!J:J)</f>
        <v>0</v>
      </c>
      <c r="R12" s="129">
        <v>4.32</v>
      </c>
      <c r="S12" s="137">
        <f>LOOKUP(R12,SCORE4!F:F,SCORE4!E:E)</f>
        <v>90</v>
      </c>
      <c r="T12" s="129">
        <v>5.75</v>
      </c>
      <c r="U12" s="132">
        <f>LOOKUP(T12,SCORE4!G:G,SCORE4!E:E)</f>
        <v>55</v>
      </c>
      <c r="V12" s="129">
        <v>36.15</v>
      </c>
      <c r="W12" s="137">
        <f>LOOKUP(V12,SCORE4!H:H,SCORE4!E:E)</f>
        <v>90</v>
      </c>
      <c r="X12" s="136">
        <f t="shared" si="0"/>
        <v>325</v>
      </c>
      <c r="Y12" s="39"/>
      <c r="Z12" s="39"/>
    </row>
    <row r="13" spans="1:31" s="40" customFormat="1" ht="21.95" customHeight="1" thickBot="1" x14ac:dyDescent="0.3">
      <c r="A13" s="164">
        <v>5</v>
      </c>
      <c r="B13" s="209" t="s">
        <v>511</v>
      </c>
      <c r="C13" s="210">
        <v>2006</v>
      </c>
      <c r="D13" s="211">
        <v>361657</v>
      </c>
      <c r="E13" s="212" t="s">
        <v>507</v>
      </c>
      <c r="F13" s="129">
        <v>9.11</v>
      </c>
      <c r="G13" s="137">
        <f>LOOKUP(F13,SCORE4!B:B,SCORE4!A:A)</f>
        <v>90</v>
      </c>
      <c r="H13" s="131"/>
      <c r="I13" s="130">
        <f>LOOKUP(H13,SCORE2!E:E,SCORE2!D:D)</f>
        <v>0</v>
      </c>
      <c r="J13" s="131" t="s">
        <v>445</v>
      </c>
      <c r="K13" s="137">
        <f>LOOKUP(J13,SCORE4!C:C,SCORE4!A:A)</f>
        <v>90</v>
      </c>
      <c r="L13" s="131"/>
      <c r="M13" s="132">
        <f>LOOKUP(L13,SCORE4!D:D,SCORE4!A:A)</f>
        <v>0</v>
      </c>
      <c r="N13" s="129"/>
      <c r="O13" s="130">
        <f>LOOKUP(N13,SCORE2!M:M,SCORE2!L:L)</f>
        <v>0</v>
      </c>
      <c r="P13" s="129"/>
      <c r="Q13" s="132">
        <f>LOOKUP(P13,SCORE4!I:I,SCORE4!J:J)</f>
        <v>0</v>
      </c>
      <c r="R13" s="129">
        <v>4.47</v>
      </c>
      <c r="S13" s="137">
        <f>LOOKUP(R13,SCORE4!F:F,SCORE4!E:E)</f>
        <v>95</v>
      </c>
      <c r="T13" s="129">
        <v>6.67</v>
      </c>
      <c r="U13" s="132">
        <f>LOOKUP(T13,SCORE4!G:G,SCORE4!E:E)</f>
        <v>65</v>
      </c>
      <c r="V13" s="129">
        <v>28.75</v>
      </c>
      <c r="W13" s="137">
        <f>LOOKUP(V13,SCORE4!H:H,SCORE4!E:E)</f>
        <v>70</v>
      </c>
      <c r="X13" s="136">
        <f t="shared" si="0"/>
        <v>320</v>
      </c>
      <c r="Y13" s="39"/>
      <c r="Z13" s="39"/>
    </row>
    <row r="14" spans="1:31" s="40" customFormat="1" ht="21.95" customHeight="1" thickBot="1" x14ac:dyDescent="0.3">
      <c r="A14" s="164">
        <v>6</v>
      </c>
      <c r="B14" s="209" t="s">
        <v>523</v>
      </c>
      <c r="C14" s="210">
        <v>2007</v>
      </c>
      <c r="D14" s="211">
        <v>363292</v>
      </c>
      <c r="E14" s="212" t="s">
        <v>520</v>
      </c>
      <c r="F14" s="129">
        <v>9.27</v>
      </c>
      <c r="G14" s="137">
        <f>LOOKUP(F14,SCORE4!B:B,SCORE4!A:A)</f>
        <v>85</v>
      </c>
      <c r="H14" s="131"/>
      <c r="I14" s="130">
        <f>LOOKUP(H14,SCORE2!E:E,SCORE2!D:D)</f>
        <v>0</v>
      </c>
      <c r="J14" s="131" t="s">
        <v>462</v>
      </c>
      <c r="K14" s="137">
        <f>LOOKUP(J14,SCORE4!C:C,SCORE4!A:A)</f>
        <v>90</v>
      </c>
      <c r="L14" s="131"/>
      <c r="M14" s="132">
        <f>LOOKUP(L14,SCORE4!D:D,SCORE4!A:A)</f>
        <v>0</v>
      </c>
      <c r="N14" s="129"/>
      <c r="O14" s="130">
        <f>LOOKUP(N14,SCORE2!M:M,SCORE2!L:L)</f>
        <v>0</v>
      </c>
      <c r="P14" s="129"/>
      <c r="Q14" s="132">
        <f>LOOKUP(P14,SCORE4!I:I,SCORE4!J:J)</f>
        <v>0</v>
      </c>
      <c r="R14" s="129">
        <v>4.5199999999999996</v>
      </c>
      <c r="S14" s="137">
        <f>LOOKUP(R14,SCORE4!F:F,SCORE4!E:E)</f>
        <v>95</v>
      </c>
      <c r="T14" s="129">
        <v>5.55</v>
      </c>
      <c r="U14" s="132">
        <f>LOOKUP(T14,SCORE4!G:G,SCORE4!E:E)</f>
        <v>50</v>
      </c>
      <c r="V14" s="129">
        <v>33.31</v>
      </c>
      <c r="W14" s="137">
        <f>LOOKUP(V14,SCORE4!H:H,SCORE4!E:E)</f>
        <v>80</v>
      </c>
      <c r="X14" s="136">
        <f t="shared" si="0"/>
        <v>310</v>
      </c>
      <c r="Y14" s="39"/>
      <c r="Z14" s="39"/>
    </row>
    <row r="15" spans="1:31" s="40" customFormat="1" ht="21.95" customHeight="1" thickBot="1" x14ac:dyDescent="0.3">
      <c r="A15" s="163">
        <v>7</v>
      </c>
      <c r="B15" s="209" t="s">
        <v>535</v>
      </c>
      <c r="C15" s="210">
        <v>2006</v>
      </c>
      <c r="D15" s="211">
        <v>359618</v>
      </c>
      <c r="E15" s="212" t="s">
        <v>533</v>
      </c>
      <c r="F15" s="129">
        <v>9.27</v>
      </c>
      <c r="G15" s="137">
        <f>LOOKUP(F15,SCORE4!B:B,SCORE4!A:A)</f>
        <v>85</v>
      </c>
      <c r="H15" s="131"/>
      <c r="I15" s="130">
        <f>LOOKUP(H15,SCORE2!E:E,SCORE2!D:D)</f>
        <v>0</v>
      </c>
      <c r="J15" s="131" t="s">
        <v>478</v>
      </c>
      <c r="K15" s="137">
        <f>LOOKUP(J15,SCORE4!C:C,SCORE4!A:A)</f>
        <v>90</v>
      </c>
      <c r="L15" s="131"/>
      <c r="M15" s="132">
        <f>LOOKUP(L15,SCORE4!D:D,SCORE4!A:A)</f>
        <v>0</v>
      </c>
      <c r="N15" s="129"/>
      <c r="O15" s="130">
        <f>LOOKUP(N15,SCORE2!M:M,SCORE2!L:L)</f>
        <v>0</v>
      </c>
      <c r="P15" s="129"/>
      <c r="Q15" s="132">
        <f>LOOKUP(P15,SCORE4!I:I,SCORE4!J:J)</f>
        <v>0</v>
      </c>
      <c r="R15" s="129">
        <v>4.1500000000000004</v>
      </c>
      <c r="S15" s="137">
        <f>LOOKUP(R15,SCORE4!F:F,SCORE4!E:E)</f>
        <v>85</v>
      </c>
      <c r="T15" s="129">
        <v>7.02</v>
      </c>
      <c r="U15" s="132">
        <f>LOOKUP(T15,SCORE4!G:G,SCORE4!E:E)</f>
        <v>70</v>
      </c>
      <c r="V15" s="129">
        <v>24.24</v>
      </c>
      <c r="W15" s="137">
        <f>LOOKUP(V15,SCORE4!H:H,SCORE4!E:E)</f>
        <v>60</v>
      </c>
      <c r="X15" s="136">
        <f t="shared" si="0"/>
        <v>300</v>
      </c>
      <c r="Y15" s="39"/>
      <c r="Z15" s="39"/>
    </row>
    <row r="16" spans="1:31" s="40" customFormat="1" ht="21.95" customHeight="1" thickBot="1" x14ac:dyDescent="0.3">
      <c r="A16" s="163">
        <v>8</v>
      </c>
      <c r="B16" s="209" t="s">
        <v>522</v>
      </c>
      <c r="C16" s="210">
        <v>2006</v>
      </c>
      <c r="D16" s="211">
        <v>369646</v>
      </c>
      <c r="E16" s="212" t="s">
        <v>520</v>
      </c>
      <c r="F16" s="129">
        <v>9.2799999999999994</v>
      </c>
      <c r="G16" s="137">
        <f>LOOKUP(F16,SCORE4!B:B,SCORE4!A:A)</f>
        <v>85</v>
      </c>
      <c r="H16" s="131"/>
      <c r="I16" s="130">
        <f>LOOKUP(H16,SCORE2!E:E,SCORE2!D:D)</f>
        <v>0</v>
      </c>
      <c r="J16" s="131" t="s">
        <v>460</v>
      </c>
      <c r="K16" s="137">
        <f>LOOKUP(J16,SCORE4!C:C,SCORE4!A:A)</f>
        <v>90</v>
      </c>
      <c r="L16" s="131"/>
      <c r="M16" s="132">
        <f>LOOKUP(L16,SCORE4!D:D,SCORE4!A:A)</f>
        <v>0</v>
      </c>
      <c r="N16" s="129"/>
      <c r="O16" s="130">
        <f>LOOKUP(N16,SCORE2!M:M,SCORE2!L:L)</f>
        <v>0</v>
      </c>
      <c r="P16" s="129"/>
      <c r="Q16" s="132">
        <f>LOOKUP(P16,SCORE4!I:I,SCORE4!J:J)</f>
        <v>0</v>
      </c>
      <c r="R16" s="129">
        <v>4.13</v>
      </c>
      <c r="S16" s="137">
        <f>LOOKUP(R16,SCORE4!F:F,SCORE4!E:E)</f>
        <v>85</v>
      </c>
      <c r="T16" s="129">
        <v>5.77</v>
      </c>
      <c r="U16" s="132">
        <f>LOOKUP(T16,SCORE4!G:G,SCORE4!E:E)</f>
        <v>55</v>
      </c>
      <c r="V16" s="129">
        <v>28.35</v>
      </c>
      <c r="W16" s="137">
        <f>LOOKUP(V16,SCORE4!H:H,SCORE4!E:E)</f>
        <v>70</v>
      </c>
      <c r="X16" s="136">
        <f t="shared" si="0"/>
        <v>295</v>
      </c>
      <c r="Y16" s="39"/>
      <c r="Z16" s="39"/>
    </row>
    <row r="17" spans="1:26" s="40" customFormat="1" ht="21.95" customHeight="1" thickBot="1" x14ac:dyDescent="0.3">
      <c r="A17" s="164">
        <v>8</v>
      </c>
      <c r="B17" s="209" t="s">
        <v>530</v>
      </c>
      <c r="C17" s="210">
        <v>2006</v>
      </c>
      <c r="D17" s="211">
        <v>357031</v>
      </c>
      <c r="E17" s="212" t="s">
        <v>520</v>
      </c>
      <c r="F17" s="129">
        <v>8.8000000000000007</v>
      </c>
      <c r="G17" s="137">
        <f>LOOKUP(F17,SCORE4!B:B,SCORE4!A:A)</f>
        <v>95</v>
      </c>
      <c r="H17" s="131"/>
      <c r="I17" s="130">
        <f>LOOKUP(H17,SCORE2!E:E,SCORE2!D:D)</f>
        <v>0</v>
      </c>
      <c r="J17" s="131" t="s">
        <v>471</v>
      </c>
      <c r="K17" s="137">
        <f>LOOKUP(J17,SCORE4!C:C,SCORE4!A:A)</f>
        <v>90</v>
      </c>
      <c r="L17" s="131"/>
      <c r="M17" s="132">
        <f>LOOKUP(L17,SCORE4!D:D,SCORE4!A:A)</f>
        <v>0</v>
      </c>
      <c r="N17" s="129"/>
      <c r="O17" s="130">
        <f>LOOKUP(N17,SCORE2!M:M,SCORE2!L:L)</f>
        <v>0</v>
      </c>
      <c r="P17" s="129"/>
      <c r="Q17" s="132">
        <f>LOOKUP(P17,SCORE4!I:I,SCORE4!J:J)</f>
        <v>0</v>
      </c>
      <c r="R17" s="129">
        <v>4.46</v>
      </c>
      <c r="S17" s="137">
        <f>LOOKUP(R17,SCORE4!F:F,SCORE4!E:E)</f>
        <v>95</v>
      </c>
      <c r="T17" s="129">
        <v>6.08</v>
      </c>
      <c r="U17" s="132">
        <f>LOOKUP(T17,SCORE4!G:G,SCORE4!E:E)</f>
        <v>55</v>
      </c>
      <c r="V17" s="129">
        <v>21.59</v>
      </c>
      <c r="W17" s="137">
        <f>LOOKUP(V17,SCORE4!H:H,SCORE4!E:E)</f>
        <v>50</v>
      </c>
      <c r="X17" s="136">
        <f t="shared" si="0"/>
        <v>295</v>
      </c>
      <c r="Y17" s="39"/>
      <c r="Z17" s="39"/>
    </row>
    <row r="18" spans="1:26" s="40" customFormat="1" ht="21.95" customHeight="1" thickBot="1" x14ac:dyDescent="0.3">
      <c r="A18" s="164">
        <v>10</v>
      </c>
      <c r="B18" s="209" t="s">
        <v>508</v>
      </c>
      <c r="C18" s="210">
        <v>2006</v>
      </c>
      <c r="D18" s="211">
        <v>361876</v>
      </c>
      <c r="E18" s="212" t="s">
        <v>507</v>
      </c>
      <c r="F18" s="129">
        <v>8.98</v>
      </c>
      <c r="G18" s="137">
        <f>LOOKUP(F18,SCORE4!B:B,SCORE4!A:A)</f>
        <v>95</v>
      </c>
      <c r="H18" s="131"/>
      <c r="I18" s="130">
        <f>LOOKUP(H18,SCORE2!E:E,SCORE2!D:D)</f>
        <v>0</v>
      </c>
      <c r="J18" s="131" t="s">
        <v>440</v>
      </c>
      <c r="K18" s="137">
        <f>LOOKUP(J18,SCORE4!C:C,SCORE4!A:A)</f>
        <v>90</v>
      </c>
      <c r="L18" s="131"/>
      <c r="M18" s="132">
        <f>LOOKUP(L18,SCORE4!D:D,SCORE4!A:A)</f>
        <v>0</v>
      </c>
      <c r="N18" s="129"/>
      <c r="O18" s="130">
        <f>LOOKUP(N18,SCORE2!M:M,SCORE2!L:L)</f>
        <v>0</v>
      </c>
      <c r="P18" s="129"/>
      <c r="Q18" s="132">
        <f>LOOKUP(P18,SCORE4!I:I,SCORE4!J:J)</f>
        <v>0</v>
      </c>
      <c r="R18" s="129">
        <v>4.5599999999999996</v>
      </c>
      <c r="S18" s="137">
        <f>LOOKUP(R18,SCORE4!F:F,SCORE4!E:E)</f>
        <v>100</v>
      </c>
      <c r="T18" s="129">
        <v>4.8499999999999996</v>
      </c>
      <c r="U18" s="132">
        <f>LOOKUP(T18,SCORE4!G:G,SCORE4!E:E)</f>
        <v>40</v>
      </c>
      <c r="V18" s="129">
        <v>23.8</v>
      </c>
      <c r="W18" s="137">
        <f>LOOKUP(V18,SCORE4!H:H,SCORE4!E:E)</f>
        <v>55</v>
      </c>
      <c r="X18" s="136">
        <f t="shared" si="0"/>
        <v>290</v>
      </c>
      <c r="Y18" s="39"/>
      <c r="Z18" s="39"/>
    </row>
    <row r="19" spans="1:26" s="40" customFormat="1" ht="21.95" customHeight="1" thickBot="1" x14ac:dyDescent="0.3">
      <c r="A19" s="164">
        <v>10</v>
      </c>
      <c r="B19" s="209" t="s">
        <v>509</v>
      </c>
      <c r="C19" s="210">
        <v>2006</v>
      </c>
      <c r="D19" s="211">
        <v>356819</v>
      </c>
      <c r="E19" s="212" t="s">
        <v>507</v>
      </c>
      <c r="F19" s="129">
        <v>9.4700000000000006</v>
      </c>
      <c r="G19" s="137">
        <f>LOOKUP(F19,SCORE4!B:B,SCORE4!A:A)</f>
        <v>80</v>
      </c>
      <c r="H19" s="131"/>
      <c r="I19" s="130">
        <f>LOOKUP(H19,SCORE2!E:E,SCORE2!D:D)</f>
        <v>0</v>
      </c>
      <c r="J19" s="131" t="s">
        <v>441</v>
      </c>
      <c r="K19" s="137">
        <f>LOOKUP(J19,SCORE4!C:C,SCORE4!A:A)</f>
        <v>90</v>
      </c>
      <c r="L19" s="131"/>
      <c r="M19" s="132">
        <f>LOOKUP(L19,SCORE4!D:D,SCORE4!A:A)</f>
        <v>0</v>
      </c>
      <c r="N19" s="129"/>
      <c r="O19" s="130">
        <f>LOOKUP(N19,SCORE2!M:M,SCORE2!L:L)</f>
        <v>0</v>
      </c>
      <c r="P19" s="129"/>
      <c r="Q19" s="132">
        <f>LOOKUP(P19,SCORE4!I:I,SCORE4!J:J)</f>
        <v>0</v>
      </c>
      <c r="R19" s="129">
        <v>4.33</v>
      </c>
      <c r="S19" s="137">
        <f>LOOKUP(R19,SCORE4!F:F,SCORE4!E:E)</f>
        <v>90</v>
      </c>
      <c r="T19" s="129">
        <v>6.67</v>
      </c>
      <c r="U19" s="132">
        <f>LOOKUP(T19,SCORE4!G:G,SCORE4!E:E)</f>
        <v>65</v>
      </c>
      <c r="V19" s="129">
        <v>23.17</v>
      </c>
      <c r="W19" s="137">
        <f>LOOKUP(V19,SCORE4!H:H,SCORE4!E:E)</f>
        <v>55</v>
      </c>
      <c r="X19" s="136">
        <f t="shared" si="0"/>
        <v>290</v>
      </c>
      <c r="Y19" s="39"/>
      <c r="Z19" s="39"/>
    </row>
    <row r="20" spans="1:26" s="40" customFormat="1" ht="21.95" customHeight="1" thickBot="1" x14ac:dyDescent="0.3">
      <c r="A20" s="163">
        <v>12</v>
      </c>
      <c r="B20" s="209" t="s">
        <v>521</v>
      </c>
      <c r="C20" s="210">
        <v>2006</v>
      </c>
      <c r="D20" s="211">
        <v>357703</v>
      </c>
      <c r="E20" s="212" t="s">
        <v>520</v>
      </c>
      <c r="F20" s="129">
        <v>9.35</v>
      </c>
      <c r="G20" s="137">
        <f>LOOKUP(F20,SCORE4!B:B,SCORE4!A:A)</f>
        <v>85</v>
      </c>
      <c r="H20" s="131"/>
      <c r="I20" s="130">
        <f>LOOKUP(H20,SCORE2!E:E,SCORE2!D:D)</f>
        <v>0</v>
      </c>
      <c r="J20" s="131" t="s">
        <v>459</v>
      </c>
      <c r="K20" s="137">
        <f>LOOKUP(J20,SCORE4!C:C,SCORE4!A:A)</f>
        <v>90</v>
      </c>
      <c r="L20" s="131"/>
      <c r="M20" s="132">
        <f>LOOKUP(L20,SCORE4!D:D,SCORE4!A:A)</f>
        <v>0</v>
      </c>
      <c r="N20" s="129"/>
      <c r="O20" s="130">
        <f>LOOKUP(N20,SCORE2!M:M,SCORE2!L:L)</f>
        <v>0</v>
      </c>
      <c r="P20" s="129"/>
      <c r="Q20" s="132">
        <f>LOOKUP(P20,SCORE4!I:I,SCORE4!J:J)</f>
        <v>0</v>
      </c>
      <c r="R20" s="129">
        <v>4.17</v>
      </c>
      <c r="S20" s="137">
        <f>LOOKUP(R20,SCORE4!F:F,SCORE4!E:E)</f>
        <v>85</v>
      </c>
      <c r="T20" s="129">
        <v>5.88</v>
      </c>
      <c r="U20" s="132">
        <f>LOOKUP(T20,SCORE4!G:G,SCORE4!E:E)</f>
        <v>55</v>
      </c>
      <c r="V20" s="129">
        <v>27.55</v>
      </c>
      <c r="W20" s="137">
        <f>LOOKUP(V20,SCORE4!H:H,SCORE4!E:E)</f>
        <v>65</v>
      </c>
      <c r="X20" s="136">
        <f t="shared" si="0"/>
        <v>290</v>
      </c>
      <c r="Y20" s="39"/>
      <c r="Z20" s="39"/>
    </row>
    <row r="21" spans="1:26" s="40" customFormat="1" ht="21.95" customHeight="1" thickBot="1" x14ac:dyDescent="0.3">
      <c r="A21" s="164">
        <v>13</v>
      </c>
      <c r="B21" s="209" t="s">
        <v>526</v>
      </c>
      <c r="C21" s="210">
        <v>2007</v>
      </c>
      <c r="D21" s="211">
        <v>361573</v>
      </c>
      <c r="E21" s="212" t="s">
        <v>520</v>
      </c>
      <c r="F21" s="129">
        <v>9.39</v>
      </c>
      <c r="G21" s="137">
        <f>LOOKUP(F21,SCORE4!B:B,SCORE4!A:A)</f>
        <v>85</v>
      </c>
      <c r="H21" s="131"/>
      <c r="I21" s="130">
        <f>LOOKUP(H21,SCORE2!E:E,SCORE2!D:D)</f>
        <v>0</v>
      </c>
      <c r="J21" s="131" t="s">
        <v>467</v>
      </c>
      <c r="K21" s="137">
        <f>LOOKUP(J21,SCORE4!C:C,SCORE4!A:A)</f>
        <v>90</v>
      </c>
      <c r="L21" s="131"/>
      <c r="M21" s="132">
        <f>LOOKUP(L21,SCORE4!D:D,SCORE4!A:A)</f>
        <v>0</v>
      </c>
      <c r="N21" s="129"/>
      <c r="O21" s="130">
        <f>LOOKUP(N21,SCORE2!M:M,SCORE2!L:L)</f>
        <v>0</v>
      </c>
      <c r="P21" s="129"/>
      <c r="Q21" s="132">
        <f>LOOKUP(P21,SCORE4!I:I,SCORE4!J:J)</f>
        <v>0</v>
      </c>
      <c r="R21" s="129">
        <v>4.09</v>
      </c>
      <c r="S21" s="137">
        <f>LOOKUP(R21,SCORE4!F:F,SCORE4!E:E)</f>
        <v>80</v>
      </c>
      <c r="T21" s="129">
        <v>6.77</v>
      </c>
      <c r="U21" s="132">
        <f>LOOKUP(T21,SCORE4!G:G,SCORE4!E:E)</f>
        <v>65</v>
      </c>
      <c r="V21" s="129">
        <v>22.45</v>
      </c>
      <c r="W21" s="137">
        <f>LOOKUP(V21,SCORE4!H:H,SCORE4!E:E)</f>
        <v>55</v>
      </c>
      <c r="X21" s="136">
        <f t="shared" si="0"/>
        <v>285</v>
      </c>
      <c r="Y21" s="39"/>
      <c r="Z21" s="39"/>
    </row>
    <row r="22" spans="1:26" s="40" customFormat="1" ht="21.95" customHeight="1" thickBot="1" x14ac:dyDescent="0.3">
      <c r="A22" s="163">
        <v>14</v>
      </c>
      <c r="B22" s="221" t="s">
        <v>549</v>
      </c>
      <c r="C22" s="222">
        <v>2006</v>
      </c>
      <c r="D22" s="223"/>
      <c r="E22" s="224" t="s">
        <v>507</v>
      </c>
      <c r="F22" s="129">
        <v>8.9499999999999993</v>
      </c>
      <c r="G22" s="137">
        <f>LOOKUP(F22,SCORE4!B:B,SCORE4!A:A)</f>
        <v>95</v>
      </c>
      <c r="H22" s="131"/>
      <c r="I22" s="130">
        <f>LOOKUP(H22,SCORE2!E:E,SCORE2!D:D)</f>
        <v>0</v>
      </c>
      <c r="J22" s="131" t="s">
        <v>480</v>
      </c>
      <c r="K22" s="137">
        <f>LOOKUP(J22,SCORE4!C:C,SCORE4!A:A)</f>
        <v>90</v>
      </c>
      <c r="L22" s="131"/>
      <c r="M22" s="132">
        <f>LOOKUP(L22,SCORE4!D:D,SCORE4!A:A)</f>
        <v>0</v>
      </c>
      <c r="N22" s="129"/>
      <c r="O22" s="130">
        <f>LOOKUP(N22,SCORE2!M:M,SCORE2!L:L)</f>
        <v>0</v>
      </c>
      <c r="P22" s="129"/>
      <c r="Q22" s="132">
        <f>LOOKUP(P22,SCORE4!I:I,SCORE4!J:J)</f>
        <v>0</v>
      </c>
      <c r="R22" s="129">
        <v>4.4000000000000004</v>
      </c>
      <c r="S22" s="137">
        <f>LOOKUP(R22,SCORE4!F:F,SCORE4!E:E)</f>
        <v>90</v>
      </c>
      <c r="T22" s="129">
        <v>4.71</v>
      </c>
      <c r="U22" s="132">
        <f>LOOKUP(T22,SCORE4!G:G,SCORE4!E:E)</f>
        <v>40</v>
      </c>
      <c r="V22" s="129">
        <v>23.85</v>
      </c>
      <c r="W22" s="137">
        <f>LOOKUP(V22,SCORE4!H:H,SCORE4!E:E)</f>
        <v>55</v>
      </c>
      <c r="X22" s="136">
        <f t="shared" si="0"/>
        <v>280</v>
      </c>
      <c r="Y22" s="39"/>
      <c r="Z22" s="39"/>
    </row>
    <row r="23" spans="1:26" s="40" customFormat="1" ht="21.95" customHeight="1" thickBot="1" x14ac:dyDescent="0.3">
      <c r="A23" s="164">
        <v>15</v>
      </c>
      <c r="B23" s="209" t="s">
        <v>528</v>
      </c>
      <c r="C23" s="210">
        <v>2006</v>
      </c>
      <c r="D23" s="211">
        <v>357030</v>
      </c>
      <c r="E23" s="212" t="s">
        <v>520</v>
      </c>
      <c r="F23" s="129">
        <v>9.24</v>
      </c>
      <c r="G23" s="137">
        <f>LOOKUP(F23,SCORE4!B:B,SCORE4!A:A)</f>
        <v>85</v>
      </c>
      <c r="H23" s="131"/>
      <c r="I23" s="130">
        <f>LOOKUP(H23,SCORE2!E:E,SCORE2!D:D)</f>
        <v>0</v>
      </c>
      <c r="J23" s="131" t="s">
        <v>469</v>
      </c>
      <c r="K23" s="137">
        <f>LOOKUP(J23,SCORE4!C:C,SCORE4!A:A)</f>
        <v>90</v>
      </c>
      <c r="L23" s="131"/>
      <c r="M23" s="132">
        <f>LOOKUP(L23,SCORE4!D:D,SCORE4!A:A)</f>
        <v>0</v>
      </c>
      <c r="N23" s="129"/>
      <c r="O23" s="130">
        <f>LOOKUP(N23,SCORE2!M:M,SCORE2!L:L)</f>
        <v>0</v>
      </c>
      <c r="P23" s="129"/>
      <c r="Q23" s="132">
        <f>LOOKUP(P23,SCORE4!I:I,SCORE4!J:J)</f>
        <v>0</v>
      </c>
      <c r="R23" s="129">
        <v>4.34</v>
      </c>
      <c r="S23" s="137">
        <f>LOOKUP(R23,SCORE4!F:F,SCORE4!E:E)</f>
        <v>90</v>
      </c>
      <c r="T23" s="129">
        <v>4.8499999999999996</v>
      </c>
      <c r="U23" s="132">
        <f>LOOKUP(T23,SCORE4!G:G,SCORE4!E:E)</f>
        <v>40</v>
      </c>
      <c r="V23" s="129">
        <v>25.08</v>
      </c>
      <c r="W23" s="137">
        <f>LOOKUP(V23,SCORE4!H:H,SCORE4!E:E)</f>
        <v>60</v>
      </c>
      <c r="X23" s="136">
        <f t="shared" si="0"/>
        <v>275</v>
      </c>
      <c r="Y23" s="39"/>
      <c r="Z23" s="39"/>
    </row>
    <row r="24" spans="1:26" s="40" customFormat="1" ht="21.95" customHeight="1" thickBot="1" x14ac:dyDescent="0.3">
      <c r="A24" s="163">
        <v>16</v>
      </c>
      <c r="B24" s="204" t="s">
        <v>532</v>
      </c>
      <c r="C24" s="205">
        <v>2006</v>
      </c>
      <c r="D24" s="206">
        <v>354794</v>
      </c>
      <c r="E24" s="207" t="s">
        <v>520</v>
      </c>
      <c r="F24" s="129">
        <v>9.9499999999999993</v>
      </c>
      <c r="G24" s="137">
        <f>LOOKUP(F24,SCORE4!B:B,SCORE4!A:A)</f>
        <v>70</v>
      </c>
      <c r="H24" s="131"/>
      <c r="I24" s="130">
        <f>LOOKUP(H24,SCORE2!E:E,SCORE2!D:D)</f>
        <v>0</v>
      </c>
      <c r="J24" s="131" t="s">
        <v>473</v>
      </c>
      <c r="K24" s="137">
        <f>LOOKUP(J24,SCORE4!C:C,SCORE4!A:A)</f>
        <v>90</v>
      </c>
      <c r="L24" s="131"/>
      <c r="M24" s="132">
        <f>LOOKUP(L24,SCORE4!D:D,SCORE4!A:A)</f>
        <v>0</v>
      </c>
      <c r="N24" s="129"/>
      <c r="O24" s="130">
        <f>LOOKUP(N24,SCORE2!M:M,SCORE2!L:L)</f>
        <v>0</v>
      </c>
      <c r="P24" s="129"/>
      <c r="Q24" s="132">
        <f>LOOKUP(P24,SCORE4!I:I,SCORE4!J:J)</f>
        <v>0</v>
      </c>
      <c r="R24" s="129">
        <v>3.58</v>
      </c>
      <c r="S24" s="137">
        <f>LOOKUP(R24,SCORE4!F:F,SCORE4!E:E)</f>
        <v>65</v>
      </c>
      <c r="T24" s="129">
        <v>6.23</v>
      </c>
      <c r="U24" s="132">
        <f>LOOKUP(T24,SCORE4!G:G,SCORE4!E:E)</f>
        <v>60</v>
      </c>
      <c r="V24" s="129">
        <v>30.39</v>
      </c>
      <c r="W24" s="137">
        <f>LOOKUP(V24,SCORE4!H:H,SCORE4!E:E)</f>
        <v>75</v>
      </c>
      <c r="X24" s="136">
        <f t="shared" si="0"/>
        <v>270</v>
      </c>
      <c r="Y24" s="39"/>
      <c r="Z24" s="39"/>
    </row>
    <row r="25" spans="1:26" s="40" customFormat="1" ht="21.95" customHeight="1" thickBot="1" x14ac:dyDescent="0.3">
      <c r="A25" s="164">
        <v>17</v>
      </c>
      <c r="B25" s="204" t="s">
        <v>513</v>
      </c>
      <c r="C25" s="205">
        <v>2007</v>
      </c>
      <c r="D25" s="206">
        <v>365641</v>
      </c>
      <c r="E25" s="207" t="s">
        <v>507</v>
      </c>
      <c r="F25" s="129">
        <v>9.86</v>
      </c>
      <c r="G25" s="137">
        <f>LOOKUP(F25,SCORE4!B:B,SCORE4!A:A)</f>
        <v>70</v>
      </c>
      <c r="H25" s="131"/>
      <c r="I25" s="130">
        <f>LOOKUP(H25,SCORE2!E:E,SCORE2!D:D)</f>
        <v>0</v>
      </c>
      <c r="J25" s="131" t="s">
        <v>447</v>
      </c>
      <c r="K25" s="137">
        <f>LOOKUP(J25,SCORE4!C:C,SCORE4!A:A)</f>
        <v>90</v>
      </c>
      <c r="L25" s="131"/>
      <c r="M25" s="132">
        <f>LOOKUP(L25,SCORE4!D:D,SCORE4!A:A)</f>
        <v>0</v>
      </c>
      <c r="N25" s="129"/>
      <c r="O25" s="130">
        <f>LOOKUP(N25,SCORE2!M:M,SCORE2!L:L)</f>
        <v>0</v>
      </c>
      <c r="P25" s="129"/>
      <c r="Q25" s="132">
        <f>LOOKUP(P25,SCORE4!I:I,SCORE4!J:J)</f>
        <v>0</v>
      </c>
      <c r="R25" s="129">
        <v>3.87</v>
      </c>
      <c r="S25" s="137">
        <f>LOOKUP(R25,SCORE4!F:F,SCORE4!E:E)</f>
        <v>75</v>
      </c>
      <c r="T25" s="129">
        <v>5.44</v>
      </c>
      <c r="U25" s="132">
        <f>LOOKUP(T25,SCORE4!G:G,SCORE4!E:E)</f>
        <v>50</v>
      </c>
      <c r="V25" s="129">
        <v>26.6</v>
      </c>
      <c r="W25" s="137">
        <f>LOOKUP(V25,SCORE4!H:H,SCORE4!E:E)</f>
        <v>65</v>
      </c>
      <c r="X25" s="136">
        <f t="shared" si="0"/>
        <v>260</v>
      </c>
      <c r="Y25" s="39"/>
      <c r="Z25" s="39"/>
    </row>
    <row r="26" spans="1:26" s="40" customFormat="1" ht="21.95" customHeight="1" thickBot="1" x14ac:dyDescent="0.3">
      <c r="A26" s="164">
        <v>17</v>
      </c>
      <c r="B26" s="204" t="s">
        <v>516</v>
      </c>
      <c r="C26" s="205">
        <v>2007</v>
      </c>
      <c r="D26" s="206">
        <v>374037</v>
      </c>
      <c r="E26" s="207" t="s">
        <v>507</v>
      </c>
      <c r="F26" s="129">
        <v>9.7799999999999994</v>
      </c>
      <c r="G26" s="137">
        <f>LOOKUP(F26,SCORE4!B:B,SCORE4!A:A)</f>
        <v>75</v>
      </c>
      <c r="H26" s="131"/>
      <c r="I26" s="130">
        <f>LOOKUP(H26,SCORE2!E:E,SCORE2!D:D)</f>
        <v>0</v>
      </c>
      <c r="J26" s="131" t="s">
        <v>451</v>
      </c>
      <c r="K26" s="137">
        <f>LOOKUP(J26,SCORE4!C:C,SCORE4!A:A)</f>
        <v>90</v>
      </c>
      <c r="L26" s="131"/>
      <c r="M26" s="132">
        <f>LOOKUP(L26,SCORE4!D:D,SCORE4!A:A)</f>
        <v>0</v>
      </c>
      <c r="N26" s="129"/>
      <c r="O26" s="130">
        <f>LOOKUP(N26,SCORE2!M:M,SCORE2!L:L)</f>
        <v>0</v>
      </c>
      <c r="P26" s="129"/>
      <c r="Q26" s="132">
        <f>LOOKUP(P26,SCORE4!I:I,SCORE4!J:J)</f>
        <v>0</v>
      </c>
      <c r="R26" s="129">
        <v>3.65</v>
      </c>
      <c r="S26" s="137">
        <f>LOOKUP(R26,SCORE4!F:F,SCORE4!E:E)</f>
        <v>65</v>
      </c>
      <c r="T26" s="129">
        <v>5.96</v>
      </c>
      <c r="U26" s="132">
        <f>LOOKUP(T26,SCORE4!G:G,SCORE4!E:E)</f>
        <v>55</v>
      </c>
      <c r="V26" s="129">
        <v>27.32</v>
      </c>
      <c r="W26" s="137">
        <f>LOOKUP(V26,SCORE4!H:H,SCORE4!E:E)</f>
        <v>65</v>
      </c>
      <c r="X26" s="136">
        <f t="shared" si="0"/>
        <v>260</v>
      </c>
      <c r="Y26" s="39"/>
      <c r="Z26" s="39"/>
    </row>
    <row r="27" spans="1:26" s="40" customFormat="1" ht="21.95" customHeight="1" thickBot="1" x14ac:dyDescent="0.3">
      <c r="A27" s="164">
        <v>19</v>
      </c>
      <c r="B27" s="204" t="s">
        <v>510</v>
      </c>
      <c r="C27" s="205">
        <v>2006</v>
      </c>
      <c r="D27" s="206">
        <v>359318</v>
      </c>
      <c r="E27" s="207" t="s">
        <v>507</v>
      </c>
      <c r="F27" s="129">
        <v>9.6999999999999993</v>
      </c>
      <c r="G27" s="137">
        <f>LOOKUP(F27,SCORE4!B:B,SCORE4!A:A)</f>
        <v>75</v>
      </c>
      <c r="H27" s="131"/>
      <c r="I27" s="130">
        <f>LOOKUP(H27,SCORE2!E:E,SCORE2!D:D)</f>
        <v>0</v>
      </c>
      <c r="J27" s="131" t="s">
        <v>444</v>
      </c>
      <c r="K27" s="137">
        <f>LOOKUP(J27,SCORE4!C:C,SCORE4!A:A)</f>
        <v>90</v>
      </c>
      <c r="L27" s="131"/>
      <c r="M27" s="132">
        <f>LOOKUP(L27,SCORE4!D:D,SCORE4!A:A)</f>
        <v>0</v>
      </c>
      <c r="N27" s="129"/>
      <c r="O27" s="130">
        <f>LOOKUP(N27,SCORE2!M:M,SCORE2!L:L)</f>
        <v>0</v>
      </c>
      <c r="P27" s="129"/>
      <c r="Q27" s="132">
        <f>LOOKUP(P27,SCORE4!I:I,SCORE4!J:J)</f>
        <v>0</v>
      </c>
      <c r="R27" s="129">
        <v>4.13</v>
      </c>
      <c r="S27" s="137">
        <f>LOOKUP(R27,SCORE4!F:F,SCORE4!E:E)</f>
        <v>85</v>
      </c>
      <c r="T27" s="129">
        <v>5.68</v>
      </c>
      <c r="U27" s="132">
        <f>LOOKUP(T27,SCORE4!G:G,SCORE4!E:E)</f>
        <v>50</v>
      </c>
      <c r="V27" s="129">
        <v>18.05</v>
      </c>
      <c r="W27" s="137">
        <f>LOOKUP(V27,SCORE4!H:H,SCORE4!E:E)</f>
        <v>45</v>
      </c>
      <c r="X27" s="136">
        <f t="shared" si="0"/>
        <v>255</v>
      </c>
      <c r="Y27" s="39"/>
      <c r="Z27" s="39"/>
    </row>
    <row r="28" spans="1:26" s="40" customFormat="1" ht="21.95" customHeight="1" thickBot="1" x14ac:dyDescent="0.3">
      <c r="A28" s="163">
        <v>20</v>
      </c>
      <c r="B28" s="204" t="s">
        <v>518</v>
      </c>
      <c r="C28" s="205">
        <v>2007</v>
      </c>
      <c r="D28" s="206">
        <v>373241</v>
      </c>
      <c r="E28" s="207" t="s">
        <v>507</v>
      </c>
      <c r="F28" s="129">
        <v>10.28</v>
      </c>
      <c r="G28" s="137">
        <f>LOOKUP(F28,SCORE4!B:B,SCORE4!A:A)</f>
        <v>60</v>
      </c>
      <c r="H28" s="131"/>
      <c r="I28" s="130">
        <f>LOOKUP(H28,SCORE2!E:E,SCORE2!D:D)</f>
        <v>0</v>
      </c>
      <c r="J28" s="131" t="s">
        <v>456</v>
      </c>
      <c r="K28" s="137">
        <f>LOOKUP(J28,SCORE4!C:C,SCORE4!A:A)</f>
        <v>90</v>
      </c>
      <c r="L28" s="131"/>
      <c r="M28" s="132">
        <f>LOOKUP(L28,SCORE4!D:D,SCORE4!A:A)</f>
        <v>0</v>
      </c>
      <c r="N28" s="129"/>
      <c r="O28" s="130">
        <f>LOOKUP(N28,SCORE2!M:M,SCORE2!L:L)</f>
        <v>0</v>
      </c>
      <c r="P28" s="129"/>
      <c r="Q28" s="132">
        <f>LOOKUP(P28,SCORE4!I:I,SCORE4!J:J)</f>
        <v>0</v>
      </c>
      <c r="R28" s="129">
        <v>3.32</v>
      </c>
      <c r="S28" s="137">
        <f>LOOKUP(R28,SCORE4!F:F,SCORE4!E:E)</f>
        <v>55</v>
      </c>
      <c r="T28" s="129">
        <v>5.33</v>
      </c>
      <c r="U28" s="132">
        <f>LOOKUP(T28,SCORE4!G:G,SCORE4!E:E)</f>
        <v>50</v>
      </c>
      <c r="V28" s="129">
        <v>29.52</v>
      </c>
      <c r="W28" s="137">
        <f>LOOKUP(V28,SCORE4!H:H,SCORE4!E:E)</f>
        <v>70</v>
      </c>
      <c r="X28" s="136">
        <f t="shared" si="0"/>
        <v>235</v>
      </c>
      <c r="Y28" s="39"/>
      <c r="Z28" s="39"/>
    </row>
    <row r="29" spans="1:26" s="40" customFormat="1" ht="21.95" customHeight="1" thickBot="1" x14ac:dyDescent="0.3">
      <c r="A29" s="164">
        <v>21</v>
      </c>
      <c r="B29" s="209" t="s">
        <v>527</v>
      </c>
      <c r="C29" s="210">
        <v>2007</v>
      </c>
      <c r="D29" s="211">
        <v>374758</v>
      </c>
      <c r="E29" s="212" t="s">
        <v>520</v>
      </c>
      <c r="F29" s="129">
        <v>9.6999999999999993</v>
      </c>
      <c r="G29" s="137">
        <f>LOOKUP(F29,SCORE4!B:B,SCORE4!A:A)</f>
        <v>75</v>
      </c>
      <c r="H29" s="131"/>
      <c r="I29" s="130">
        <f>LOOKUP(H29,SCORE2!E:E,SCORE2!D:D)</f>
        <v>0</v>
      </c>
      <c r="J29" s="131" t="s">
        <v>468</v>
      </c>
      <c r="K29" s="137">
        <f>LOOKUP(J29,SCORE4!C:C,SCORE4!A:A)</f>
        <v>90</v>
      </c>
      <c r="L29" s="131"/>
      <c r="M29" s="132">
        <f>LOOKUP(L29,SCORE4!D:D,SCORE4!A:A)</f>
        <v>0</v>
      </c>
      <c r="N29" s="129"/>
      <c r="O29" s="130">
        <f>LOOKUP(N29,SCORE2!M:M,SCORE2!L:L)</f>
        <v>0</v>
      </c>
      <c r="P29" s="129"/>
      <c r="Q29" s="132">
        <f>LOOKUP(P29,SCORE4!I:I,SCORE4!J:J)</f>
        <v>0</v>
      </c>
      <c r="R29" s="129">
        <v>4.03</v>
      </c>
      <c r="S29" s="137">
        <f>LOOKUP(R29,SCORE4!F:F,SCORE4!E:E)</f>
        <v>80</v>
      </c>
      <c r="T29" s="129">
        <v>4.83</v>
      </c>
      <c r="U29" s="132">
        <f>LOOKUP(T29,SCORE4!G:G,SCORE4!E:E)</f>
        <v>40</v>
      </c>
      <c r="V29" s="129">
        <v>14.23</v>
      </c>
      <c r="W29" s="137">
        <f>LOOKUP(V29,SCORE4!H:H,SCORE4!E:E)</f>
        <v>35</v>
      </c>
      <c r="X29" s="136">
        <f t="shared" si="0"/>
        <v>230</v>
      </c>
      <c r="Y29" s="39"/>
      <c r="Z29" s="39"/>
    </row>
    <row r="30" spans="1:26" s="40" customFormat="1" ht="21.95" customHeight="1" thickBot="1" x14ac:dyDescent="0.3">
      <c r="A30" s="163">
        <v>22</v>
      </c>
      <c r="B30" s="209" t="s">
        <v>529</v>
      </c>
      <c r="C30" s="210">
        <v>2007</v>
      </c>
      <c r="D30" s="211">
        <v>363294</v>
      </c>
      <c r="E30" s="212" t="s">
        <v>520</v>
      </c>
      <c r="F30" s="129">
        <v>9.85</v>
      </c>
      <c r="G30" s="137">
        <f>LOOKUP(F30,SCORE4!B:B,SCORE4!A:A)</f>
        <v>70</v>
      </c>
      <c r="H30" s="131"/>
      <c r="I30" s="130">
        <f>LOOKUP(H30,SCORE2!E:E,SCORE2!D:D)</f>
        <v>0</v>
      </c>
      <c r="J30" s="131" t="s">
        <v>470</v>
      </c>
      <c r="K30" s="137">
        <f>LOOKUP(J30,SCORE4!C:C,SCORE4!A:A)</f>
        <v>90</v>
      </c>
      <c r="L30" s="131"/>
      <c r="M30" s="132">
        <f>LOOKUP(L30,SCORE4!D:D,SCORE4!A:A)</f>
        <v>0</v>
      </c>
      <c r="N30" s="129"/>
      <c r="O30" s="130">
        <f>LOOKUP(N30,SCORE2!M:M,SCORE2!L:L)</f>
        <v>0</v>
      </c>
      <c r="P30" s="129"/>
      <c r="Q30" s="132">
        <f>LOOKUP(P30,SCORE4!I:I,SCORE4!J:J)</f>
        <v>0</v>
      </c>
      <c r="R30" s="129">
        <v>3.6</v>
      </c>
      <c r="S30" s="137">
        <f>LOOKUP(R30,SCORE4!F:F,SCORE4!E:E)</f>
        <v>65</v>
      </c>
      <c r="T30" s="129">
        <v>4.87</v>
      </c>
      <c r="U30" s="132">
        <f>LOOKUP(T30,SCORE4!G:G,SCORE4!E:E)</f>
        <v>40</v>
      </c>
      <c r="V30" s="129">
        <v>20.100000000000001</v>
      </c>
      <c r="W30" s="137">
        <f>LOOKUP(V30,SCORE4!H:H,SCORE4!E:E)</f>
        <v>50</v>
      </c>
      <c r="X30" s="136">
        <f t="shared" si="0"/>
        <v>225</v>
      </c>
      <c r="Y30" s="39"/>
      <c r="Z30" s="39"/>
    </row>
    <row r="31" spans="1:26" s="40" customFormat="1" ht="21.95" customHeight="1" thickBot="1" x14ac:dyDescent="0.3">
      <c r="A31" s="164">
        <v>23</v>
      </c>
      <c r="B31" s="209" t="s">
        <v>514</v>
      </c>
      <c r="C31" s="210">
        <v>2007</v>
      </c>
      <c r="D31" s="211">
        <v>373409</v>
      </c>
      <c r="E31" s="212" t="s">
        <v>507</v>
      </c>
      <c r="F31" s="129">
        <v>10.029999999999999</v>
      </c>
      <c r="G31" s="137">
        <f>LOOKUP(F31,SCORE4!B:B,SCORE4!A:A)</f>
        <v>65</v>
      </c>
      <c r="H31" s="131"/>
      <c r="I31" s="130">
        <f>LOOKUP(H31,SCORE2!E:E,SCORE2!D:D)</f>
        <v>0</v>
      </c>
      <c r="J31" s="131" t="s">
        <v>448</v>
      </c>
      <c r="K31" s="137">
        <f>LOOKUP(J31,SCORE4!C:C,SCORE4!A:A)</f>
        <v>90</v>
      </c>
      <c r="L31" s="131"/>
      <c r="M31" s="132">
        <f>LOOKUP(L31,SCORE4!D:D,SCORE4!A:A)</f>
        <v>0</v>
      </c>
      <c r="N31" s="129"/>
      <c r="O31" s="130">
        <f>LOOKUP(N31,SCORE2!M:M,SCORE2!L:L)</f>
        <v>0</v>
      </c>
      <c r="P31" s="129"/>
      <c r="Q31" s="132">
        <f>LOOKUP(P31,SCORE4!I:I,SCORE4!J:J)</f>
        <v>0</v>
      </c>
      <c r="R31" s="129">
        <v>3.9</v>
      </c>
      <c r="S31" s="137">
        <f>LOOKUP(R31,SCORE4!F:F,SCORE4!E:E)</f>
        <v>75</v>
      </c>
      <c r="T31" s="129">
        <v>4.1500000000000004</v>
      </c>
      <c r="U31" s="132">
        <f>LOOKUP(T31,SCORE4!G:G,SCORE4!E:E)</f>
        <v>35</v>
      </c>
      <c r="V31" s="129">
        <v>18.66</v>
      </c>
      <c r="W31" s="137">
        <f>LOOKUP(V31,SCORE4!H:H,SCORE4!E:E)</f>
        <v>45</v>
      </c>
      <c r="X31" s="136">
        <f t="shared" si="0"/>
        <v>220</v>
      </c>
      <c r="Y31" s="39"/>
      <c r="Z31" s="39"/>
    </row>
    <row r="32" spans="1:26" s="40" customFormat="1" ht="21.95" customHeight="1" thickBot="1" x14ac:dyDescent="0.3">
      <c r="A32" s="163">
        <v>23</v>
      </c>
      <c r="B32" s="209" t="s">
        <v>515</v>
      </c>
      <c r="C32" s="210">
        <v>2007</v>
      </c>
      <c r="D32" s="211">
        <v>369904</v>
      </c>
      <c r="E32" s="212" t="s">
        <v>507</v>
      </c>
      <c r="F32" s="129">
        <v>9.59</v>
      </c>
      <c r="G32" s="137">
        <f>LOOKUP(F32,SCORE4!B:B,SCORE4!A:A)</f>
        <v>80</v>
      </c>
      <c r="H32" s="131"/>
      <c r="I32" s="130">
        <f>LOOKUP(H32,SCORE2!E:E,SCORE2!D:D)</f>
        <v>0</v>
      </c>
      <c r="J32" s="131" t="s">
        <v>449</v>
      </c>
      <c r="K32" s="137">
        <f>LOOKUP(J32,SCORE4!C:C,SCORE4!A:A)</f>
        <v>90</v>
      </c>
      <c r="L32" s="131"/>
      <c r="M32" s="132">
        <f>LOOKUP(L32,SCORE4!D:D,SCORE4!A:A)</f>
        <v>0</v>
      </c>
      <c r="N32" s="129"/>
      <c r="O32" s="130">
        <f>LOOKUP(N32,SCORE2!M:M,SCORE2!L:L)</f>
        <v>0</v>
      </c>
      <c r="P32" s="129"/>
      <c r="Q32" s="132">
        <f>LOOKUP(P32,SCORE4!I:I,SCORE4!J:J)</f>
        <v>0</v>
      </c>
      <c r="R32" s="129">
        <v>3.36</v>
      </c>
      <c r="S32" s="137">
        <f>LOOKUP(R32,SCORE4!F:F,SCORE4!E:E)</f>
        <v>60</v>
      </c>
      <c r="T32" s="129">
        <v>4.42</v>
      </c>
      <c r="U32" s="132">
        <f>LOOKUP(T32,SCORE4!G:G,SCORE4!E:E)</f>
        <v>35</v>
      </c>
      <c r="V32" s="129">
        <v>19.579999999999998</v>
      </c>
      <c r="W32" s="137">
        <f>LOOKUP(V32,SCORE4!H:H,SCORE4!E:E)</f>
        <v>45</v>
      </c>
      <c r="X32" s="136">
        <f t="shared" si="0"/>
        <v>220</v>
      </c>
      <c r="Y32" s="39"/>
      <c r="Z32" s="39"/>
    </row>
    <row r="33" spans="1:26" s="40" customFormat="1" ht="21.95" customHeight="1" thickBot="1" x14ac:dyDescent="0.3">
      <c r="A33" s="164">
        <v>25</v>
      </c>
      <c r="B33" s="209" t="s">
        <v>531</v>
      </c>
      <c r="C33" s="210">
        <v>2006</v>
      </c>
      <c r="D33" s="211">
        <v>365695</v>
      </c>
      <c r="E33" s="212" t="s">
        <v>520</v>
      </c>
      <c r="F33" s="129">
        <v>11.27</v>
      </c>
      <c r="G33" s="137">
        <f>LOOKUP(F33,SCORE4!B:B,SCORE4!A:A)</f>
        <v>35</v>
      </c>
      <c r="H33" s="131"/>
      <c r="I33" s="130">
        <f>LOOKUP(H33,SCORE2!E:E,SCORE2!D:D)</f>
        <v>0</v>
      </c>
      <c r="J33" s="131" t="s">
        <v>472</v>
      </c>
      <c r="K33" s="137">
        <f>LOOKUP(J33,SCORE4!C:C,SCORE4!A:A)</f>
        <v>90</v>
      </c>
      <c r="L33" s="131"/>
      <c r="M33" s="132">
        <f>LOOKUP(L33,SCORE4!D:D,SCORE4!A:A)</f>
        <v>0</v>
      </c>
      <c r="N33" s="129"/>
      <c r="O33" s="130">
        <f>LOOKUP(N33,SCORE2!M:M,SCORE2!L:L)</f>
        <v>0</v>
      </c>
      <c r="P33" s="129"/>
      <c r="Q33" s="132">
        <f>LOOKUP(P33,SCORE4!I:I,SCORE4!J:J)</f>
        <v>0</v>
      </c>
      <c r="R33" s="129">
        <v>2.92</v>
      </c>
      <c r="S33" s="137">
        <f>LOOKUP(R33,SCORE4!F:F,SCORE4!E:E)</f>
        <v>45</v>
      </c>
      <c r="T33" s="129">
        <v>7.01</v>
      </c>
      <c r="U33" s="132">
        <f>LOOKUP(T33,SCORE4!G:G,SCORE4!E:E)</f>
        <v>70</v>
      </c>
      <c r="V33" s="129">
        <v>28.46</v>
      </c>
      <c r="W33" s="137">
        <f>LOOKUP(V33,SCORE4!H:H,SCORE4!E:E)</f>
        <v>70</v>
      </c>
      <c r="X33" s="136">
        <f t="shared" si="0"/>
        <v>220</v>
      </c>
      <c r="Y33" s="39"/>
      <c r="Z33" s="39"/>
    </row>
    <row r="34" spans="1:26" s="40" customFormat="1" ht="21.95" customHeight="1" thickBot="1" x14ac:dyDescent="0.3">
      <c r="A34" s="164">
        <v>26</v>
      </c>
      <c r="B34" s="209" t="s">
        <v>519</v>
      </c>
      <c r="C34" s="210">
        <v>2007</v>
      </c>
      <c r="D34" s="211">
        <v>367342</v>
      </c>
      <c r="E34" s="212" t="s">
        <v>520</v>
      </c>
      <c r="F34" s="129">
        <v>10.14</v>
      </c>
      <c r="G34" s="137">
        <f>LOOKUP(F34,SCORE4!B:B,SCORE4!A:A)</f>
        <v>65</v>
      </c>
      <c r="H34" s="131"/>
      <c r="I34" s="130">
        <f>LOOKUP(H34,SCORE2!E:E,SCORE2!D:D)</f>
        <v>0</v>
      </c>
      <c r="J34" s="131" t="s">
        <v>457</v>
      </c>
      <c r="K34" s="137">
        <f>LOOKUP(J34,SCORE4!C:C,SCORE4!A:A)</f>
        <v>90</v>
      </c>
      <c r="L34" s="131"/>
      <c r="M34" s="132">
        <f>LOOKUP(L34,SCORE4!D:D,SCORE4!A:A)</f>
        <v>0</v>
      </c>
      <c r="N34" s="129"/>
      <c r="O34" s="130">
        <f>LOOKUP(N34,SCORE2!M:M,SCORE2!L:L)</f>
        <v>0</v>
      </c>
      <c r="P34" s="129"/>
      <c r="Q34" s="132">
        <f>LOOKUP(P34,SCORE4!I:I,SCORE4!J:J)</f>
        <v>0</v>
      </c>
      <c r="R34" s="129">
        <v>3.42</v>
      </c>
      <c r="S34" s="137">
        <f>LOOKUP(R34,SCORE4!F:F,SCORE4!E:E)</f>
        <v>60</v>
      </c>
      <c r="T34" s="129">
        <v>3.48</v>
      </c>
      <c r="U34" s="132">
        <f>LOOKUP(T34,SCORE4!G:G,SCORE4!E:E)</f>
        <v>25</v>
      </c>
      <c r="V34" s="129">
        <v>23.2</v>
      </c>
      <c r="W34" s="137">
        <f>LOOKUP(V34,SCORE4!H:H,SCORE4!E:E)</f>
        <v>55</v>
      </c>
      <c r="X34" s="136">
        <f t="shared" si="0"/>
        <v>205</v>
      </c>
      <c r="Y34" s="39"/>
      <c r="Z34" s="39"/>
    </row>
    <row r="35" spans="1:26" s="40" customFormat="1" ht="21.95" customHeight="1" thickBot="1" x14ac:dyDescent="0.3">
      <c r="A35" s="163">
        <v>27</v>
      </c>
      <c r="B35" s="209" t="s">
        <v>534</v>
      </c>
      <c r="C35" s="210">
        <v>2006</v>
      </c>
      <c r="D35" s="211">
        <v>356386</v>
      </c>
      <c r="E35" s="212" t="s">
        <v>533</v>
      </c>
      <c r="F35" s="129">
        <v>0</v>
      </c>
      <c r="G35" s="137">
        <f>LOOKUP(F35,SCORE4!B:B,SCORE4!A:A)</f>
        <v>0</v>
      </c>
      <c r="H35" s="131"/>
      <c r="I35" s="130">
        <f>LOOKUP(H35,SCORE2!E:E,SCORE2!D:D)</f>
        <v>0</v>
      </c>
      <c r="J35" s="131" t="s">
        <v>474</v>
      </c>
      <c r="K35" s="137">
        <f>LOOKUP(J35,SCORE4!C:C,SCORE4!A:A)</f>
        <v>90</v>
      </c>
      <c r="L35" s="131"/>
      <c r="M35" s="132">
        <f>LOOKUP(L35,SCORE4!D:D,SCORE4!A:A)</f>
        <v>0</v>
      </c>
      <c r="N35" s="129"/>
      <c r="O35" s="130">
        <f>LOOKUP(N35,SCORE2!M:M,SCORE2!L:L)</f>
        <v>0</v>
      </c>
      <c r="P35" s="129"/>
      <c r="Q35" s="132">
        <f>LOOKUP(P35,SCORE4!I:I,SCORE4!J:J)</f>
        <v>0</v>
      </c>
      <c r="R35" s="129">
        <v>0</v>
      </c>
      <c r="S35" s="137">
        <f>LOOKUP(R35,SCORE4!F:F,SCORE4!E:E)</f>
        <v>0</v>
      </c>
      <c r="T35" s="129">
        <v>7.22</v>
      </c>
      <c r="U35" s="132">
        <f>LOOKUP(T35,SCORE4!G:G,SCORE4!E:E)</f>
        <v>70</v>
      </c>
      <c r="V35" s="129">
        <v>34.979999999999997</v>
      </c>
      <c r="W35" s="137">
        <f>LOOKUP(V35,SCORE4!H:H,SCORE4!E:E)</f>
        <v>85</v>
      </c>
      <c r="X35" s="136">
        <f t="shared" si="0"/>
        <v>155</v>
      </c>
      <c r="Y35" s="39"/>
      <c r="Z35" s="39"/>
    </row>
    <row r="36" spans="1:26" s="40" customFormat="1" ht="21.95" customHeight="1" thickBot="1" x14ac:dyDescent="0.3">
      <c r="A36" s="164"/>
      <c r="B36" s="209"/>
      <c r="C36" s="210"/>
      <c r="D36" s="211"/>
      <c r="E36" s="212"/>
      <c r="F36" s="129"/>
      <c r="G36" s="137">
        <f>LOOKUP(F36,SCORE4!B:B,SCORE4!A:A)</f>
        <v>0</v>
      </c>
      <c r="H36" s="131"/>
      <c r="I36" s="130">
        <f>LOOKUP(H36,SCORE2!E:E,SCORE2!D:D)</f>
        <v>0</v>
      </c>
      <c r="J36" s="131" t="s">
        <v>442</v>
      </c>
      <c r="K36" s="137">
        <f>LOOKUP(J36,SCORE4!C:C,SCORE4!A:A)</f>
        <v>90</v>
      </c>
      <c r="L36" s="131"/>
      <c r="M36" s="132">
        <f>LOOKUP(L36,SCORE4!D:D,SCORE4!A:A)</f>
        <v>0</v>
      </c>
      <c r="N36" s="129"/>
      <c r="O36" s="130">
        <f>LOOKUP(N36,SCORE2!M:M,SCORE2!L:L)</f>
        <v>0</v>
      </c>
      <c r="P36" s="129"/>
      <c r="Q36" s="132">
        <f>LOOKUP(P36,SCORE4!I:I,SCORE4!J:J)</f>
        <v>0</v>
      </c>
      <c r="R36" s="129"/>
      <c r="S36" s="137">
        <f>LOOKUP(R36,SCORE4!F:F,SCORE4!E:E)</f>
        <v>0</v>
      </c>
      <c r="T36" s="129"/>
      <c r="U36" s="132">
        <f>LOOKUP(T36,SCORE4!G:G,SCORE4!E:E)</f>
        <v>0</v>
      </c>
      <c r="V36" s="129"/>
      <c r="W36" s="137">
        <f>LOOKUP(V36,SCORE4!H:H,SCORE4!E:E)</f>
        <v>0</v>
      </c>
      <c r="X36" s="136">
        <f t="shared" si="0"/>
        <v>0</v>
      </c>
      <c r="Y36" s="39"/>
      <c r="Z36" s="39"/>
    </row>
    <row r="37" spans="1:26" s="40" customFormat="1" ht="21.95" customHeight="1" thickBot="1" x14ac:dyDescent="0.3">
      <c r="A37" s="163"/>
      <c r="B37" s="209"/>
      <c r="C37" s="210"/>
      <c r="D37" s="211"/>
      <c r="E37" s="212"/>
      <c r="F37" s="129"/>
      <c r="G37" s="137">
        <f>LOOKUP(F37,SCORE4!B:B,SCORE4!A:A)</f>
        <v>0</v>
      </c>
      <c r="H37" s="131"/>
      <c r="I37" s="130">
        <f>LOOKUP(H37,SCORE2!E:E,SCORE2!D:D)</f>
        <v>0</v>
      </c>
      <c r="J37" s="131" t="s">
        <v>443</v>
      </c>
      <c r="K37" s="137">
        <f>LOOKUP(J37,SCORE4!C:C,SCORE4!A:A)</f>
        <v>90</v>
      </c>
      <c r="L37" s="131"/>
      <c r="M37" s="132">
        <f>LOOKUP(L37,SCORE4!D:D,SCORE4!A:A)</f>
        <v>0</v>
      </c>
      <c r="N37" s="129"/>
      <c r="O37" s="130">
        <f>LOOKUP(N37,SCORE2!M:M,SCORE2!L:L)</f>
        <v>0</v>
      </c>
      <c r="P37" s="129"/>
      <c r="Q37" s="132">
        <f>LOOKUP(P37,SCORE4!I:I,SCORE4!J:J)</f>
        <v>0</v>
      </c>
      <c r="R37" s="129"/>
      <c r="S37" s="137">
        <f>LOOKUP(R37,SCORE4!F:F,SCORE4!E:E)</f>
        <v>0</v>
      </c>
      <c r="T37" s="129"/>
      <c r="U37" s="132">
        <f>LOOKUP(T37,SCORE4!G:G,SCORE4!E:E)</f>
        <v>0</v>
      </c>
      <c r="V37" s="129"/>
      <c r="W37" s="137">
        <f>LOOKUP(V37,SCORE4!H:H,SCORE4!E:E)</f>
        <v>0</v>
      </c>
      <c r="X37" s="136">
        <f t="shared" si="0"/>
        <v>0</v>
      </c>
      <c r="Y37" s="39"/>
      <c r="Z37" s="39"/>
    </row>
    <row r="38" spans="1:26" s="40" customFormat="1" ht="21.95" customHeight="1" thickBot="1" x14ac:dyDescent="0.3">
      <c r="A38" s="164"/>
      <c r="B38" s="209"/>
      <c r="C38" s="210"/>
      <c r="D38" s="211"/>
      <c r="E38" s="212"/>
      <c r="F38" s="129"/>
      <c r="G38" s="137">
        <f>LOOKUP(F38,SCORE4!B:B,SCORE4!A:A)</f>
        <v>0</v>
      </c>
      <c r="H38" s="131"/>
      <c r="I38" s="130">
        <f>LOOKUP(H38,SCORE2!E:E,SCORE2!D:D)</f>
        <v>0</v>
      </c>
      <c r="J38" s="131" t="s">
        <v>450</v>
      </c>
      <c r="K38" s="137">
        <f>LOOKUP(J38,SCORE4!C:C,SCORE4!A:A)</f>
        <v>90</v>
      </c>
      <c r="L38" s="131"/>
      <c r="M38" s="132">
        <f>LOOKUP(L38,SCORE4!D:D,SCORE4!A:A)</f>
        <v>0</v>
      </c>
      <c r="N38" s="129"/>
      <c r="O38" s="130">
        <f>LOOKUP(N38,SCORE2!M:M,SCORE2!L:L)</f>
        <v>0</v>
      </c>
      <c r="P38" s="129"/>
      <c r="Q38" s="132">
        <f>LOOKUP(P38,SCORE4!I:I,SCORE4!J:J)</f>
        <v>0</v>
      </c>
      <c r="R38" s="129"/>
      <c r="S38" s="137">
        <f>LOOKUP(R38,SCORE4!F:F,SCORE4!E:E)</f>
        <v>0</v>
      </c>
      <c r="T38" s="129"/>
      <c r="U38" s="132">
        <f>LOOKUP(T38,SCORE4!G:G,SCORE4!E:E)</f>
        <v>0</v>
      </c>
      <c r="V38" s="129"/>
      <c r="W38" s="137">
        <f>LOOKUP(V38,SCORE4!H:H,SCORE4!E:E)</f>
        <v>0</v>
      </c>
      <c r="X38" s="136">
        <f t="shared" si="0"/>
        <v>0</v>
      </c>
      <c r="Y38" s="39"/>
      <c r="Z38" s="39"/>
    </row>
    <row r="39" spans="1:26" s="40" customFormat="1" ht="21.95" customHeight="1" thickBot="1" x14ac:dyDescent="0.3">
      <c r="A39" s="163"/>
      <c r="B39" s="209"/>
      <c r="C39" s="210"/>
      <c r="D39" s="211"/>
      <c r="E39" s="212"/>
      <c r="F39" s="129"/>
      <c r="G39" s="137">
        <f>LOOKUP(F39,SCORE4!B:B,SCORE4!A:A)</f>
        <v>0</v>
      </c>
      <c r="H39" s="131"/>
      <c r="I39" s="130">
        <f>LOOKUP(H39,SCORE2!E:E,SCORE2!D:D)</f>
        <v>0</v>
      </c>
      <c r="J39" s="131" t="s">
        <v>452</v>
      </c>
      <c r="K39" s="137">
        <f>LOOKUP(J39,SCORE4!C:C,SCORE4!A:A)</f>
        <v>90</v>
      </c>
      <c r="L39" s="131"/>
      <c r="M39" s="132">
        <f>LOOKUP(L39,SCORE4!D:D,SCORE4!A:A)</f>
        <v>0</v>
      </c>
      <c r="N39" s="129"/>
      <c r="O39" s="130">
        <f>LOOKUP(N39,SCORE2!M:M,SCORE2!L:L)</f>
        <v>0</v>
      </c>
      <c r="P39" s="129"/>
      <c r="Q39" s="132">
        <f>LOOKUP(P39,SCORE4!I:I,SCORE4!J:J)</f>
        <v>0</v>
      </c>
      <c r="R39" s="129"/>
      <c r="S39" s="137">
        <f>LOOKUP(R39,SCORE4!F:F,SCORE4!E:E)</f>
        <v>0</v>
      </c>
      <c r="T39" s="129"/>
      <c r="U39" s="132">
        <f>LOOKUP(T39,SCORE4!G:G,SCORE4!E:E)</f>
        <v>0</v>
      </c>
      <c r="V39" s="129"/>
      <c r="W39" s="137">
        <f>LOOKUP(V39,SCORE4!H:H,SCORE4!E:E)</f>
        <v>0</v>
      </c>
      <c r="X39" s="136">
        <f t="shared" si="0"/>
        <v>0</v>
      </c>
      <c r="Y39" s="39"/>
      <c r="Z39" s="39"/>
    </row>
    <row r="40" spans="1:26" s="40" customFormat="1" ht="21.95" customHeight="1" thickBot="1" x14ac:dyDescent="0.3">
      <c r="A40" s="164"/>
      <c r="B40" s="209"/>
      <c r="C40" s="210"/>
      <c r="D40" s="211"/>
      <c r="E40" s="212"/>
      <c r="F40" s="129"/>
      <c r="G40" s="137">
        <f>LOOKUP(F40,SCORE4!B:B,SCORE4!A:A)</f>
        <v>0</v>
      </c>
      <c r="H40" s="131"/>
      <c r="I40" s="130">
        <f>LOOKUP(H40,SCORE2!E:E,SCORE2!D:D)</f>
        <v>0</v>
      </c>
      <c r="J40" s="131" t="s">
        <v>453</v>
      </c>
      <c r="K40" s="137">
        <f>LOOKUP(J40,SCORE4!C:C,SCORE4!A:A)</f>
        <v>90</v>
      </c>
      <c r="L40" s="131"/>
      <c r="M40" s="132">
        <f>LOOKUP(L40,SCORE4!D:D,SCORE4!A:A)</f>
        <v>0</v>
      </c>
      <c r="N40" s="129"/>
      <c r="O40" s="130">
        <f>LOOKUP(N40,SCORE2!M:M,SCORE2!L:L)</f>
        <v>0</v>
      </c>
      <c r="P40" s="129"/>
      <c r="Q40" s="132">
        <f>LOOKUP(P40,SCORE4!I:I,SCORE4!J:J)</f>
        <v>0</v>
      </c>
      <c r="R40" s="129"/>
      <c r="S40" s="137">
        <f>LOOKUP(R40,SCORE4!F:F,SCORE4!E:E)</f>
        <v>0</v>
      </c>
      <c r="T40" s="129"/>
      <c r="U40" s="132">
        <f>LOOKUP(T40,SCORE4!G:G,SCORE4!E:E)</f>
        <v>0</v>
      </c>
      <c r="V40" s="129"/>
      <c r="W40" s="137">
        <f>LOOKUP(V40,SCORE4!H:H,SCORE4!E:E)</f>
        <v>0</v>
      </c>
      <c r="X40" s="136">
        <f t="shared" si="0"/>
        <v>0</v>
      </c>
      <c r="Y40" s="39"/>
      <c r="Z40" s="39"/>
    </row>
    <row r="41" spans="1:26" s="40" customFormat="1" ht="21.95" customHeight="1" thickBot="1" x14ac:dyDescent="0.3">
      <c r="A41" s="163"/>
      <c r="B41" s="209"/>
      <c r="C41" s="210"/>
      <c r="D41" s="211"/>
      <c r="E41" s="212"/>
      <c r="F41" s="129"/>
      <c r="G41" s="137">
        <f>LOOKUP(F41,SCORE4!B:B,SCORE4!A:A)</f>
        <v>0</v>
      </c>
      <c r="H41" s="131"/>
      <c r="I41" s="130">
        <f>LOOKUP(H41,SCORE2!E:E,SCORE2!D:D)</f>
        <v>0</v>
      </c>
      <c r="J41" s="131" t="s">
        <v>454</v>
      </c>
      <c r="K41" s="137">
        <f>LOOKUP(J41,SCORE4!C:C,SCORE4!A:A)</f>
        <v>90</v>
      </c>
      <c r="L41" s="131"/>
      <c r="M41" s="132">
        <f>LOOKUP(L41,SCORE4!D:D,SCORE4!A:A)</f>
        <v>0</v>
      </c>
      <c r="N41" s="129"/>
      <c r="O41" s="130">
        <f>LOOKUP(N41,SCORE2!M:M,SCORE2!L:L)</f>
        <v>0</v>
      </c>
      <c r="P41" s="129"/>
      <c r="Q41" s="132">
        <f>LOOKUP(P41,SCORE4!I:I,SCORE4!J:J)</f>
        <v>0</v>
      </c>
      <c r="R41" s="129"/>
      <c r="S41" s="137">
        <f>LOOKUP(R41,SCORE4!F:F,SCORE4!E:E)</f>
        <v>0</v>
      </c>
      <c r="T41" s="129"/>
      <c r="U41" s="132">
        <f>LOOKUP(T41,SCORE4!G:G,SCORE4!E:E)</f>
        <v>0</v>
      </c>
      <c r="V41" s="129"/>
      <c r="W41" s="137">
        <f>LOOKUP(V41,SCORE4!H:H,SCORE4!E:E)</f>
        <v>0</v>
      </c>
      <c r="X41" s="136">
        <f t="shared" ref="X41:X72" si="1">SUM(W41,U41,S41,G41)</f>
        <v>0</v>
      </c>
      <c r="Y41" s="39"/>
      <c r="Z41" s="39"/>
    </row>
    <row r="42" spans="1:26" s="40" customFormat="1" ht="21.95" customHeight="1" thickBot="1" x14ac:dyDescent="0.3">
      <c r="A42" s="164"/>
      <c r="B42" s="209"/>
      <c r="C42" s="210"/>
      <c r="D42" s="211"/>
      <c r="E42" s="212"/>
      <c r="F42" s="129"/>
      <c r="G42" s="137">
        <f>LOOKUP(F42,SCORE4!B:B,SCORE4!A:A)</f>
        <v>0</v>
      </c>
      <c r="H42" s="131"/>
      <c r="I42" s="130">
        <f>LOOKUP(H42,SCORE2!E:E,SCORE2!D:D)</f>
        <v>0</v>
      </c>
      <c r="J42" s="131" t="s">
        <v>351</v>
      </c>
      <c r="K42" s="137">
        <f>LOOKUP(J42,SCORE4!C:C,SCORE4!A:A)</f>
        <v>90</v>
      </c>
      <c r="L42" s="131"/>
      <c r="M42" s="132">
        <f>LOOKUP(L42,SCORE4!D:D,SCORE4!A:A)</f>
        <v>0</v>
      </c>
      <c r="N42" s="129"/>
      <c r="O42" s="130">
        <f>LOOKUP(N42,SCORE2!M:M,SCORE2!L:L)</f>
        <v>0</v>
      </c>
      <c r="P42" s="129"/>
      <c r="Q42" s="132">
        <f>LOOKUP(P42,SCORE4!I:I,SCORE4!J:J)</f>
        <v>0</v>
      </c>
      <c r="R42" s="129"/>
      <c r="S42" s="137">
        <f>LOOKUP(R42,SCORE4!F:F,SCORE4!E:E)</f>
        <v>0</v>
      </c>
      <c r="T42" s="129"/>
      <c r="U42" s="132">
        <f>LOOKUP(T42,SCORE4!G:G,SCORE4!E:E)</f>
        <v>0</v>
      </c>
      <c r="V42" s="129"/>
      <c r="W42" s="137">
        <f>LOOKUP(V42,SCORE4!H:H,SCORE4!E:E)</f>
        <v>0</v>
      </c>
      <c r="X42" s="136">
        <f t="shared" si="1"/>
        <v>0</v>
      </c>
      <c r="Y42" s="39"/>
      <c r="Z42" s="39"/>
    </row>
    <row r="43" spans="1:26" s="40" customFormat="1" ht="21.95" customHeight="1" thickBot="1" x14ac:dyDescent="0.3">
      <c r="A43" s="164"/>
      <c r="B43" s="209"/>
      <c r="C43" s="210"/>
      <c r="D43" s="211"/>
      <c r="E43" s="212"/>
      <c r="F43" s="129"/>
      <c r="G43" s="137">
        <f>LOOKUP(F43,SCORE4!B:B,SCORE4!A:A)</f>
        <v>0</v>
      </c>
      <c r="H43" s="131"/>
      <c r="I43" s="130">
        <f>LOOKUP(H43,SCORE2!E:E,SCORE2!D:D)</f>
        <v>0</v>
      </c>
      <c r="J43" s="131" t="s">
        <v>458</v>
      </c>
      <c r="K43" s="137">
        <f>LOOKUP(J43,SCORE4!C:C,SCORE4!A:A)</f>
        <v>90</v>
      </c>
      <c r="L43" s="131"/>
      <c r="M43" s="132">
        <f>LOOKUP(L43,SCORE4!D:D,SCORE4!A:A)</f>
        <v>0</v>
      </c>
      <c r="N43" s="129"/>
      <c r="O43" s="130">
        <f>LOOKUP(N43,SCORE2!M:M,SCORE2!L:L)</f>
        <v>0</v>
      </c>
      <c r="P43" s="129"/>
      <c r="Q43" s="132">
        <f>LOOKUP(P43,SCORE4!I:I,SCORE4!J:J)</f>
        <v>0</v>
      </c>
      <c r="R43" s="129"/>
      <c r="S43" s="137">
        <f>LOOKUP(R43,SCORE4!F:F,SCORE4!E:E)</f>
        <v>0</v>
      </c>
      <c r="T43" s="129"/>
      <c r="U43" s="132">
        <f>LOOKUP(T43,SCORE4!G:G,SCORE4!E:E)</f>
        <v>0</v>
      </c>
      <c r="V43" s="129"/>
      <c r="W43" s="137">
        <f>LOOKUP(V43,SCORE4!H:H,SCORE4!E:E)</f>
        <v>0</v>
      </c>
      <c r="X43" s="136">
        <f t="shared" si="1"/>
        <v>0</v>
      </c>
      <c r="Y43" s="39"/>
      <c r="Z43" s="39"/>
    </row>
    <row r="44" spans="1:26" s="40" customFormat="1" ht="21.95" customHeight="1" thickBot="1" x14ac:dyDescent="0.3">
      <c r="A44" s="164"/>
      <c r="B44" s="209"/>
      <c r="C44" s="210"/>
      <c r="D44" s="211"/>
      <c r="E44" s="212"/>
      <c r="F44" s="129"/>
      <c r="G44" s="137">
        <f>LOOKUP(F44,SCORE4!B:B,SCORE4!A:A)</f>
        <v>0</v>
      </c>
      <c r="H44" s="131"/>
      <c r="I44" s="130">
        <f>LOOKUP(H44,SCORE2!E:E,SCORE2!D:D)</f>
        <v>0</v>
      </c>
      <c r="J44" s="131" t="s">
        <v>461</v>
      </c>
      <c r="K44" s="137">
        <f>LOOKUP(J44,SCORE4!C:C,SCORE4!A:A)</f>
        <v>90</v>
      </c>
      <c r="L44" s="131"/>
      <c r="M44" s="132">
        <f>LOOKUP(L44,SCORE4!D:D,SCORE4!A:A)</f>
        <v>0</v>
      </c>
      <c r="N44" s="129"/>
      <c r="O44" s="130">
        <f>LOOKUP(N44,SCORE2!M:M,SCORE2!L:L)</f>
        <v>0</v>
      </c>
      <c r="P44" s="129"/>
      <c r="Q44" s="132">
        <f>LOOKUP(P44,SCORE4!I:I,SCORE4!J:J)</f>
        <v>0</v>
      </c>
      <c r="R44" s="129"/>
      <c r="S44" s="137">
        <f>LOOKUP(R44,SCORE4!F:F,SCORE4!E:E)</f>
        <v>0</v>
      </c>
      <c r="T44" s="129"/>
      <c r="U44" s="132">
        <f>LOOKUP(T44,SCORE4!G:G,SCORE4!E:E)</f>
        <v>0</v>
      </c>
      <c r="V44" s="129"/>
      <c r="W44" s="137">
        <f>LOOKUP(V44,SCORE4!H:H,SCORE4!E:E)</f>
        <v>0</v>
      </c>
      <c r="X44" s="136">
        <f t="shared" si="1"/>
        <v>0</v>
      </c>
      <c r="Y44" s="39"/>
      <c r="Z44" s="39"/>
    </row>
    <row r="45" spans="1:26" s="40" customFormat="1" ht="21.95" customHeight="1" thickBot="1" x14ac:dyDescent="0.3">
      <c r="A45" s="164"/>
      <c r="B45" s="209"/>
      <c r="C45" s="210"/>
      <c r="D45" s="211"/>
      <c r="E45" s="212"/>
      <c r="F45" s="129"/>
      <c r="G45" s="137">
        <f>LOOKUP(F45,SCORE4!B:B,SCORE4!A:A)</f>
        <v>0</v>
      </c>
      <c r="H45" s="131"/>
      <c r="I45" s="130">
        <f>LOOKUP(H45,SCORE2!E:E,SCORE2!D:D)</f>
        <v>0</v>
      </c>
      <c r="J45" s="131" t="s">
        <v>465</v>
      </c>
      <c r="K45" s="137">
        <f>LOOKUP(J45,SCORE4!C:C,SCORE4!A:A)</f>
        <v>90</v>
      </c>
      <c r="L45" s="131"/>
      <c r="M45" s="132">
        <f>LOOKUP(L45,SCORE4!D:D,SCORE4!A:A)</f>
        <v>0</v>
      </c>
      <c r="N45" s="129"/>
      <c r="O45" s="130">
        <f>LOOKUP(N45,SCORE2!M:M,SCORE2!L:L)</f>
        <v>0</v>
      </c>
      <c r="P45" s="129"/>
      <c r="Q45" s="132">
        <f>LOOKUP(P45,SCORE4!I:I,SCORE4!J:J)</f>
        <v>0</v>
      </c>
      <c r="R45" s="129"/>
      <c r="S45" s="137">
        <f>LOOKUP(R45,SCORE4!F:F,SCORE4!E:E)</f>
        <v>0</v>
      </c>
      <c r="T45" s="129"/>
      <c r="U45" s="132">
        <f>LOOKUP(T45,SCORE4!G:G,SCORE4!E:E)</f>
        <v>0</v>
      </c>
      <c r="V45" s="129"/>
      <c r="W45" s="137">
        <f>LOOKUP(V45,SCORE4!H:H,SCORE4!E:E)</f>
        <v>0</v>
      </c>
      <c r="X45" s="136">
        <f t="shared" si="1"/>
        <v>0</v>
      </c>
      <c r="Y45" s="39"/>
      <c r="Z45" s="39"/>
    </row>
    <row r="46" spans="1:26" s="40" customFormat="1" ht="21.95" customHeight="1" thickBot="1" x14ac:dyDescent="0.3">
      <c r="A46" s="164"/>
      <c r="B46" s="209"/>
      <c r="C46" s="210"/>
      <c r="D46" s="211"/>
      <c r="E46" s="212"/>
      <c r="F46" s="129"/>
      <c r="G46" s="137">
        <f>LOOKUP(F46,SCORE4!B:B,SCORE4!A:A)</f>
        <v>0</v>
      </c>
      <c r="H46" s="131"/>
      <c r="I46" s="130">
        <f>LOOKUP(H46,SCORE2!E:E,SCORE2!D:D)</f>
        <v>0</v>
      </c>
      <c r="J46" s="131" t="s">
        <v>466</v>
      </c>
      <c r="K46" s="137">
        <f>LOOKUP(J46,SCORE4!C:C,SCORE4!A:A)</f>
        <v>90</v>
      </c>
      <c r="L46" s="131"/>
      <c r="M46" s="132">
        <f>LOOKUP(L46,SCORE4!D:D,SCORE4!A:A)</f>
        <v>0</v>
      </c>
      <c r="N46" s="129"/>
      <c r="O46" s="130">
        <f>LOOKUP(N46,SCORE2!M:M,SCORE2!L:L)</f>
        <v>0</v>
      </c>
      <c r="P46" s="129"/>
      <c r="Q46" s="132">
        <f>LOOKUP(P46,SCORE4!I:I,SCORE4!J:J)</f>
        <v>0</v>
      </c>
      <c r="R46" s="129"/>
      <c r="S46" s="137">
        <f>LOOKUP(R46,SCORE4!F:F,SCORE4!E:E)</f>
        <v>0</v>
      </c>
      <c r="T46" s="129"/>
      <c r="U46" s="132">
        <f>LOOKUP(T46,SCORE4!G:G,SCORE4!E:E)</f>
        <v>0</v>
      </c>
      <c r="V46" s="129"/>
      <c r="W46" s="137">
        <f>LOOKUP(V46,SCORE4!H:H,SCORE4!E:E)</f>
        <v>0</v>
      </c>
      <c r="X46" s="136">
        <f t="shared" si="1"/>
        <v>0</v>
      </c>
      <c r="Y46" s="39"/>
      <c r="Z46" s="39"/>
    </row>
    <row r="47" spans="1:26" s="40" customFormat="1" ht="21.95" customHeight="1" thickBot="1" x14ac:dyDescent="0.3">
      <c r="A47" s="163"/>
      <c r="B47" s="209"/>
      <c r="C47" s="210"/>
      <c r="D47" s="211"/>
      <c r="E47" s="212"/>
      <c r="F47" s="129"/>
      <c r="G47" s="137">
        <f>LOOKUP(F47,SCORE4!B:B,SCORE4!A:A)</f>
        <v>0</v>
      </c>
      <c r="H47" s="131"/>
      <c r="I47" s="130">
        <f>LOOKUP(H47,SCORE2!E:E,SCORE2!D:D)</f>
        <v>0</v>
      </c>
      <c r="J47" s="131" t="s">
        <v>475</v>
      </c>
      <c r="K47" s="137">
        <f>LOOKUP(J47,SCORE4!C:C,SCORE4!A:A)</f>
        <v>90</v>
      </c>
      <c r="L47" s="131"/>
      <c r="M47" s="132">
        <f>LOOKUP(L47,SCORE4!D:D,SCORE4!A:A)</f>
        <v>0</v>
      </c>
      <c r="N47" s="129"/>
      <c r="O47" s="130">
        <f>LOOKUP(N47,SCORE2!M:M,SCORE2!L:L)</f>
        <v>0</v>
      </c>
      <c r="P47" s="129"/>
      <c r="Q47" s="132">
        <f>LOOKUP(P47,SCORE4!I:I,SCORE4!J:J)</f>
        <v>0</v>
      </c>
      <c r="R47" s="129"/>
      <c r="S47" s="137">
        <f>LOOKUP(R47,SCORE4!F:F,SCORE4!E:E)</f>
        <v>0</v>
      </c>
      <c r="T47" s="129"/>
      <c r="U47" s="132">
        <f>LOOKUP(T47,SCORE4!G:G,SCORE4!E:E)</f>
        <v>0</v>
      </c>
      <c r="V47" s="129"/>
      <c r="W47" s="137">
        <f>LOOKUP(V47,SCORE4!H:H,SCORE4!E:E)</f>
        <v>0</v>
      </c>
      <c r="X47" s="136">
        <f t="shared" si="1"/>
        <v>0</v>
      </c>
      <c r="Y47" s="39"/>
      <c r="Z47" s="39"/>
    </row>
    <row r="48" spans="1:26" s="40" customFormat="1" ht="21.95" customHeight="1" thickBot="1" x14ac:dyDescent="0.3">
      <c r="A48" s="164"/>
      <c r="B48" s="209"/>
      <c r="C48" s="210"/>
      <c r="D48" s="211"/>
      <c r="E48" s="212"/>
      <c r="F48" s="129"/>
      <c r="G48" s="137">
        <f>LOOKUP(F48,SCORE4!B:B,SCORE4!A:A)</f>
        <v>0</v>
      </c>
      <c r="H48" s="131"/>
      <c r="I48" s="130">
        <f>LOOKUP(H48,SCORE2!E:E,SCORE2!D:D)</f>
        <v>0</v>
      </c>
      <c r="J48" s="131" t="s">
        <v>476</v>
      </c>
      <c r="K48" s="137">
        <f>LOOKUP(J48,SCORE4!C:C,SCORE4!A:A)</f>
        <v>90</v>
      </c>
      <c r="L48" s="131"/>
      <c r="M48" s="132">
        <f>LOOKUP(L48,SCORE4!D:D,SCORE4!A:A)</f>
        <v>0</v>
      </c>
      <c r="N48" s="129"/>
      <c r="O48" s="130">
        <f>LOOKUP(N48,SCORE2!M:M,SCORE2!L:L)</f>
        <v>0</v>
      </c>
      <c r="P48" s="129"/>
      <c r="Q48" s="132">
        <f>LOOKUP(P48,SCORE4!I:I,SCORE4!J:J)</f>
        <v>0</v>
      </c>
      <c r="R48" s="129"/>
      <c r="S48" s="137">
        <f>LOOKUP(R48,SCORE4!F:F,SCORE4!E:E)</f>
        <v>0</v>
      </c>
      <c r="T48" s="129"/>
      <c r="U48" s="132">
        <f>LOOKUP(T48,SCORE4!G:G,SCORE4!E:E)</f>
        <v>0</v>
      </c>
      <c r="V48" s="129"/>
      <c r="W48" s="137">
        <f>LOOKUP(V48,SCORE4!H:H,SCORE4!E:E)</f>
        <v>0</v>
      </c>
      <c r="X48" s="136">
        <f t="shared" si="1"/>
        <v>0</v>
      </c>
      <c r="Y48" s="39"/>
      <c r="Z48" s="39"/>
    </row>
    <row r="49" spans="1:26" s="40" customFormat="1" ht="21.95" customHeight="1" thickBot="1" x14ac:dyDescent="0.3">
      <c r="A49" s="163"/>
      <c r="B49" s="209"/>
      <c r="C49" s="210"/>
      <c r="D49" s="211"/>
      <c r="E49" s="212"/>
      <c r="F49" s="129"/>
      <c r="G49" s="137">
        <f>LOOKUP(F49,SCORE4!B:B,SCORE4!A:A)</f>
        <v>0</v>
      </c>
      <c r="H49" s="131"/>
      <c r="I49" s="130">
        <f>LOOKUP(H49,SCORE2!E:E,SCORE2!D:D)</f>
        <v>0</v>
      </c>
      <c r="J49" s="131" t="s">
        <v>477</v>
      </c>
      <c r="K49" s="137">
        <f>LOOKUP(J49,SCORE4!C:C,SCORE4!A:A)</f>
        <v>90</v>
      </c>
      <c r="L49" s="131"/>
      <c r="M49" s="132">
        <f>LOOKUP(L49,SCORE4!D:D,SCORE4!A:A)</f>
        <v>0</v>
      </c>
      <c r="N49" s="129"/>
      <c r="O49" s="130">
        <f>LOOKUP(N49,SCORE2!M:M,SCORE2!L:L)</f>
        <v>0</v>
      </c>
      <c r="P49" s="129"/>
      <c r="Q49" s="132">
        <f>LOOKUP(P49,SCORE4!I:I,SCORE4!J:J)</f>
        <v>0</v>
      </c>
      <c r="R49" s="129"/>
      <c r="S49" s="137">
        <f>LOOKUP(R49,SCORE4!F:F,SCORE4!E:E)</f>
        <v>0</v>
      </c>
      <c r="T49" s="129"/>
      <c r="U49" s="132">
        <f>LOOKUP(T49,SCORE4!G:G,SCORE4!E:E)</f>
        <v>0</v>
      </c>
      <c r="V49" s="129"/>
      <c r="W49" s="137">
        <f>LOOKUP(V49,SCORE4!H:H,SCORE4!E:E)</f>
        <v>0</v>
      </c>
      <c r="X49" s="136">
        <f t="shared" si="1"/>
        <v>0</v>
      </c>
      <c r="Y49" s="39"/>
      <c r="Z49" s="39"/>
    </row>
    <row r="50" spans="1:26" s="40" customFormat="1" ht="21.95" customHeight="1" x14ac:dyDescent="0.25">
      <c r="A50" s="164"/>
      <c r="B50" s="217"/>
      <c r="C50" s="218"/>
      <c r="D50" s="219"/>
      <c r="E50" s="220"/>
      <c r="F50" s="129"/>
      <c r="G50" s="137">
        <f>LOOKUP(F50,SCORE4!B:B,SCORE4!A:A)</f>
        <v>0</v>
      </c>
      <c r="H50" s="131"/>
      <c r="I50" s="130">
        <f>LOOKUP(H50,SCORE2!E:E,SCORE2!D:D)</f>
        <v>0</v>
      </c>
      <c r="J50" s="131" t="s">
        <v>479</v>
      </c>
      <c r="K50" s="137">
        <f>LOOKUP(J50,SCORE4!C:C,SCORE4!A:A)</f>
        <v>90</v>
      </c>
      <c r="L50" s="131"/>
      <c r="M50" s="132">
        <f>LOOKUP(L50,SCORE4!D:D,SCORE4!A:A)</f>
        <v>0</v>
      </c>
      <c r="N50" s="129"/>
      <c r="O50" s="130">
        <f>LOOKUP(N50,SCORE2!M:M,SCORE2!L:L)</f>
        <v>0</v>
      </c>
      <c r="P50" s="129"/>
      <c r="Q50" s="132">
        <f>LOOKUP(P50,SCORE4!I:I,SCORE4!J:J)</f>
        <v>0</v>
      </c>
      <c r="R50" s="129"/>
      <c r="S50" s="137">
        <f>LOOKUP(R50,SCORE4!F:F,SCORE4!E:E)</f>
        <v>0</v>
      </c>
      <c r="T50" s="129"/>
      <c r="U50" s="132">
        <f>LOOKUP(T50,SCORE4!G:G,SCORE4!E:E)</f>
        <v>0</v>
      </c>
      <c r="V50" s="129"/>
      <c r="W50" s="137">
        <f>LOOKUP(V50,SCORE4!H:H,SCORE4!E:E)</f>
        <v>0</v>
      </c>
      <c r="X50" s="136">
        <f t="shared" si="1"/>
        <v>0</v>
      </c>
      <c r="Y50" s="39"/>
      <c r="Z50" s="39"/>
    </row>
    <row r="51" spans="1:26" s="40" customFormat="1" ht="21.95" customHeight="1" x14ac:dyDescent="0.25">
      <c r="A51" s="164"/>
      <c r="B51" s="160"/>
      <c r="C51" s="161"/>
      <c r="D51" s="177"/>
      <c r="E51" s="167"/>
      <c r="F51" s="129"/>
      <c r="G51" s="137">
        <f>LOOKUP(F51,SCORE4!B:B,SCORE4!A:A)</f>
        <v>0</v>
      </c>
      <c r="H51" s="131"/>
      <c r="I51" s="130">
        <f>LOOKUP(H51,SCORE2!E:E,SCORE2!D:D)</f>
        <v>0</v>
      </c>
      <c r="J51" s="131" t="s">
        <v>481</v>
      </c>
      <c r="K51" s="137">
        <f>LOOKUP(J51,SCORE4!C:C,SCORE4!A:A)</f>
        <v>90</v>
      </c>
      <c r="L51" s="131"/>
      <c r="M51" s="132">
        <f>LOOKUP(L51,SCORE4!D:D,SCORE4!A:A)</f>
        <v>0</v>
      </c>
      <c r="N51" s="129"/>
      <c r="O51" s="130">
        <f>LOOKUP(N51,SCORE2!M:M,SCORE2!L:L)</f>
        <v>0</v>
      </c>
      <c r="P51" s="129"/>
      <c r="Q51" s="132">
        <f>LOOKUP(P51,SCORE4!I:I,SCORE4!J:J)</f>
        <v>0</v>
      </c>
      <c r="R51" s="129"/>
      <c r="S51" s="137">
        <f>LOOKUP(R51,SCORE4!F:F,SCORE4!E:E)</f>
        <v>0</v>
      </c>
      <c r="T51" s="129"/>
      <c r="U51" s="132">
        <f>LOOKUP(T51,SCORE4!G:G,SCORE4!E:E)</f>
        <v>0</v>
      </c>
      <c r="V51" s="129"/>
      <c r="W51" s="137">
        <f>LOOKUP(V51,SCORE4!H:H,SCORE4!E:E)</f>
        <v>0</v>
      </c>
      <c r="X51" s="136">
        <f t="shared" si="1"/>
        <v>0</v>
      </c>
      <c r="Y51" s="39"/>
      <c r="Z51" s="39"/>
    </row>
    <row r="52" spans="1:26" s="40" customFormat="1" ht="21.95" customHeight="1" thickBot="1" x14ac:dyDescent="0.3">
      <c r="A52" s="164"/>
      <c r="B52" s="165"/>
      <c r="C52" s="172"/>
      <c r="D52" s="190"/>
      <c r="E52" s="172"/>
      <c r="F52" s="129"/>
      <c r="G52" s="137">
        <f>LOOKUP(F52,SCORE4!B:B,SCORE4!A:A)</f>
        <v>0</v>
      </c>
      <c r="H52" s="131"/>
      <c r="I52" s="130">
        <f>LOOKUP(H52,SCORE2!E:E,SCORE2!D:D)</f>
        <v>0</v>
      </c>
      <c r="J52" s="131" t="s">
        <v>482</v>
      </c>
      <c r="K52" s="137">
        <f>LOOKUP(J52,SCORE4!C:C,SCORE4!A:A)</f>
        <v>90</v>
      </c>
      <c r="L52" s="131"/>
      <c r="M52" s="132">
        <f>LOOKUP(L52,SCORE4!D:D,SCORE4!A:A)</f>
        <v>0</v>
      </c>
      <c r="N52" s="129"/>
      <c r="O52" s="130">
        <f>LOOKUP(N52,SCORE2!M:M,SCORE2!L:L)</f>
        <v>0</v>
      </c>
      <c r="P52" s="129"/>
      <c r="Q52" s="132">
        <f>LOOKUP(P52,SCORE4!I:I,SCORE4!J:J)</f>
        <v>0</v>
      </c>
      <c r="R52" s="129"/>
      <c r="S52" s="137">
        <f>LOOKUP(R52,SCORE4!F:F,SCORE4!E:E)</f>
        <v>0</v>
      </c>
      <c r="T52" s="129"/>
      <c r="U52" s="132">
        <f>LOOKUP(T52,SCORE4!G:G,SCORE4!E:E)</f>
        <v>0</v>
      </c>
      <c r="V52" s="129"/>
      <c r="W52" s="137">
        <f>LOOKUP(V52,SCORE4!H:H,SCORE4!E:E)</f>
        <v>0</v>
      </c>
      <c r="X52" s="136">
        <f t="shared" si="1"/>
        <v>0</v>
      </c>
      <c r="Y52" s="39"/>
      <c r="Z52" s="39"/>
    </row>
    <row r="53" spans="1:26" s="40" customFormat="1" ht="21.95" customHeight="1" x14ac:dyDescent="0.25">
      <c r="A53" s="163"/>
      <c r="B53" s="160"/>
      <c r="C53" s="161"/>
      <c r="D53" s="177"/>
      <c r="E53" s="167"/>
      <c r="F53" s="129"/>
      <c r="G53" s="137">
        <f>LOOKUP(F53,SCORE4!B:B,SCORE4!A:A)</f>
        <v>0</v>
      </c>
      <c r="H53" s="131"/>
      <c r="I53" s="130">
        <f>LOOKUP(H53,SCORE2!E:E,SCORE2!D:D)</f>
        <v>0</v>
      </c>
      <c r="J53" s="131" t="s">
        <v>483</v>
      </c>
      <c r="K53" s="137">
        <f>LOOKUP(J53,SCORE4!C:C,SCORE4!A:A)</f>
        <v>90</v>
      </c>
      <c r="L53" s="131"/>
      <c r="M53" s="132">
        <f>LOOKUP(L53,SCORE4!D:D,SCORE4!A:A)</f>
        <v>0</v>
      </c>
      <c r="N53" s="129"/>
      <c r="O53" s="130">
        <f>LOOKUP(N53,SCORE2!M:M,SCORE2!L:L)</f>
        <v>0</v>
      </c>
      <c r="P53" s="129"/>
      <c r="Q53" s="132">
        <f>LOOKUP(P53,SCORE4!I:I,SCORE4!J:J)</f>
        <v>0</v>
      </c>
      <c r="R53" s="129"/>
      <c r="S53" s="137">
        <f>LOOKUP(R53,SCORE4!F:F,SCORE4!E:E)</f>
        <v>0</v>
      </c>
      <c r="T53" s="129"/>
      <c r="U53" s="132">
        <f>LOOKUP(T53,SCORE4!G:G,SCORE4!E:E)</f>
        <v>0</v>
      </c>
      <c r="V53" s="129"/>
      <c r="W53" s="137">
        <f>LOOKUP(V53,SCORE4!H:H,SCORE4!E:E)</f>
        <v>0</v>
      </c>
      <c r="X53" s="136">
        <f t="shared" si="1"/>
        <v>0</v>
      </c>
      <c r="Y53" s="39"/>
      <c r="Z53" s="39"/>
    </row>
    <row r="54" spans="1:26" s="40" customFormat="1" ht="21.95" customHeight="1" x14ac:dyDescent="0.25">
      <c r="A54" s="164"/>
      <c r="B54" s="160"/>
      <c r="C54" s="161"/>
      <c r="D54" s="177"/>
      <c r="E54" s="167"/>
      <c r="F54" s="129"/>
      <c r="G54" s="137">
        <f>LOOKUP(F54,SCORE4!B:B,SCORE4!A:A)</f>
        <v>0</v>
      </c>
      <c r="H54" s="131"/>
      <c r="I54" s="130">
        <f>LOOKUP(H54,SCORE2!E:E,SCORE2!D:D)</f>
        <v>0</v>
      </c>
      <c r="J54" s="131" t="s">
        <v>484</v>
      </c>
      <c r="K54" s="137">
        <f>LOOKUP(J54,SCORE4!C:C,SCORE4!A:A)</f>
        <v>90</v>
      </c>
      <c r="L54" s="131"/>
      <c r="M54" s="132">
        <f>LOOKUP(L54,SCORE4!D:D,SCORE4!A:A)</f>
        <v>0</v>
      </c>
      <c r="N54" s="129"/>
      <c r="O54" s="130">
        <f>LOOKUP(N54,SCORE2!M:M,SCORE2!L:L)</f>
        <v>0</v>
      </c>
      <c r="P54" s="129"/>
      <c r="Q54" s="132">
        <f>LOOKUP(P54,SCORE4!I:I,SCORE4!J:J)</f>
        <v>0</v>
      </c>
      <c r="R54" s="129"/>
      <c r="S54" s="137">
        <f>LOOKUP(R54,SCORE4!F:F,SCORE4!E:E)</f>
        <v>0</v>
      </c>
      <c r="T54" s="129"/>
      <c r="U54" s="132">
        <f>LOOKUP(T54,SCORE4!G:G,SCORE4!E:E)</f>
        <v>0</v>
      </c>
      <c r="V54" s="129"/>
      <c r="W54" s="137">
        <f>LOOKUP(V54,SCORE4!H:H,SCORE4!E:E)</f>
        <v>0</v>
      </c>
      <c r="X54" s="136">
        <f t="shared" si="1"/>
        <v>0</v>
      </c>
      <c r="Y54" s="39"/>
      <c r="Z54" s="39"/>
    </row>
    <row r="55" spans="1:26" s="40" customFormat="1" ht="21.95" customHeight="1" x14ac:dyDescent="0.25">
      <c r="A55" s="164"/>
      <c r="B55" s="160"/>
      <c r="C55" s="161"/>
      <c r="D55" s="177"/>
      <c r="E55" s="167"/>
      <c r="F55" s="129"/>
      <c r="G55" s="137">
        <f>LOOKUP(F55,SCORE4!B:B,SCORE4!A:A)</f>
        <v>0</v>
      </c>
      <c r="H55" s="131"/>
      <c r="I55" s="130">
        <f>LOOKUP(H55,SCORE2!E:E,SCORE2!D:D)</f>
        <v>0</v>
      </c>
      <c r="J55" s="131" t="s">
        <v>485</v>
      </c>
      <c r="K55" s="137">
        <f>LOOKUP(J55,SCORE4!C:C,SCORE4!A:A)</f>
        <v>90</v>
      </c>
      <c r="L55" s="131"/>
      <c r="M55" s="132">
        <f>LOOKUP(L55,SCORE4!D:D,SCORE4!A:A)</f>
        <v>0</v>
      </c>
      <c r="N55" s="129"/>
      <c r="O55" s="130">
        <f>LOOKUP(N55,SCORE2!M:M,SCORE2!L:L)</f>
        <v>0</v>
      </c>
      <c r="P55" s="129"/>
      <c r="Q55" s="132">
        <f>LOOKUP(P55,SCORE4!I:I,SCORE4!J:J)</f>
        <v>0</v>
      </c>
      <c r="R55" s="129"/>
      <c r="S55" s="137">
        <f>LOOKUP(R55,SCORE4!F:F,SCORE4!E:E)</f>
        <v>0</v>
      </c>
      <c r="T55" s="129"/>
      <c r="U55" s="132">
        <f>LOOKUP(T55,SCORE4!G:G,SCORE4!E:E)</f>
        <v>0</v>
      </c>
      <c r="V55" s="129"/>
      <c r="W55" s="137">
        <f>LOOKUP(V55,SCORE4!H:H,SCORE4!E:E)</f>
        <v>0</v>
      </c>
      <c r="X55" s="136">
        <f t="shared" si="1"/>
        <v>0</v>
      </c>
      <c r="Y55" s="39"/>
      <c r="Z55" s="39"/>
    </row>
    <row r="56" spans="1:26" s="40" customFormat="1" ht="21.95" customHeight="1" thickBot="1" x14ac:dyDescent="0.3">
      <c r="A56" s="164"/>
      <c r="B56" s="165"/>
      <c r="C56" s="172"/>
      <c r="D56" s="190"/>
      <c r="E56" s="172"/>
      <c r="F56" s="129"/>
      <c r="G56" s="137">
        <f>LOOKUP(F56,SCORE4!B:B,SCORE4!A:A)</f>
        <v>0</v>
      </c>
      <c r="H56" s="131"/>
      <c r="I56" s="130">
        <f>LOOKUP(H56,SCORE2!E:E,SCORE2!D:D)</f>
        <v>0</v>
      </c>
      <c r="J56" s="131" t="s">
        <v>486</v>
      </c>
      <c r="K56" s="137">
        <f>LOOKUP(J56,SCORE4!C:C,SCORE4!A:A)</f>
        <v>90</v>
      </c>
      <c r="L56" s="131"/>
      <c r="M56" s="132">
        <f>LOOKUP(L56,SCORE4!D:D,SCORE4!A:A)</f>
        <v>0</v>
      </c>
      <c r="N56" s="129"/>
      <c r="O56" s="130">
        <f>LOOKUP(N56,SCORE2!M:M,SCORE2!L:L)</f>
        <v>0</v>
      </c>
      <c r="P56" s="129"/>
      <c r="Q56" s="132">
        <f>LOOKUP(P56,SCORE4!I:I,SCORE4!J:J)</f>
        <v>0</v>
      </c>
      <c r="R56" s="129"/>
      <c r="S56" s="137">
        <f>LOOKUP(R56,SCORE4!F:F,SCORE4!E:E)</f>
        <v>0</v>
      </c>
      <c r="T56" s="129"/>
      <c r="U56" s="132">
        <f>LOOKUP(T56,SCORE4!G:G,SCORE4!E:E)</f>
        <v>0</v>
      </c>
      <c r="V56" s="129"/>
      <c r="W56" s="137">
        <f>LOOKUP(V56,SCORE4!H:H,SCORE4!E:E)</f>
        <v>0</v>
      </c>
      <c r="X56" s="136">
        <f t="shared" si="1"/>
        <v>0</v>
      </c>
      <c r="Y56" s="39"/>
      <c r="Z56" s="39"/>
    </row>
    <row r="57" spans="1:26" s="40" customFormat="1" ht="21.95" customHeight="1" x14ac:dyDescent="0.25">
      <c r="A57" s="163"/>
      <c r="B57" s="176"/>
      <c r="C57" s="161"/>
      <c r="D57" s="189"/>
      <c r="E57" s="167"/>
      <c r="F57" s="129"/>
      <c r="G57" s="137">
        <f>LOOKUP(F57,SCORE4!B:B,SCORE4!A:A)</f>
        <v>0</v>
      </c>
      <c r="H57" s="131"/>
      <c r="I57" s="130">
        <f>LOOKUP(H57,SCORE2!E:E,SCORE2!D:D)</f>
        <v>0</v>
      </c>
      <c r="J57" s="131" t="s">
        <v>487</v>
      </c>
      <c r="K57" s="137">
        <f>LOOKUP(J57,SCORE4!C:C,SCORE4!A:A)</f>
        <v>90</v>
      </c>
      <c r="L57" s="131"/>
      <c r="M57" s="132">
        <f>LOOKUP(L57,SCORE4!D:D,SCORE4!A:A)</f>
        <v>0</v>
      </c>
      <c r="N57" s="129"/>
      <c r="O57" s="130">
        <f>LOOKUP(N57,SCORE2!M:M,SCORE2!L:L)</f>
        <v>0</v>
      </c>
      <c r="P57" s="129"/>
      <c r="Q57" s="132">
        <f>LOOKUP(P57,SCORE4!I:I,SCORE4!J:J)</f>
        <v>0</v>
      </c>
      <c r="R57" s="129"/>
      <c r="S57" s="137">
        <f>LOOKUP(R57,SCORE4!F:F,SCORE4!E:E)</f>
        <v>0</v>
      </c>
      <c r="T57" s="129"/>
      <c r="U57" s="132">
        <f>LOOKUP(T57,SCORE4!G:G,SCORE4!E:E)</f>
        <v>0</v>
      </c>
      <c r="V57" s="129"/>
      <c r="W57" s="137">
        <f>LOOKUP(V57,SCORE4!H:H,SCORE4!E:E)</f>
        <v>0</v>
      </c>
      <c r="X57" s="136">
        <f t="shared" si="1"/>
        <v>0</v>
      </c>
      <c r="Y57" s="39"/>
      <c r="Z57" s="39"/>
    </row>
    <row r="58" spans="1:26" s="40" customFormat="1" ht="21.95" customHeight="1" thickBot="1" x14ac:dyDescent="0.3">
      <c r="A58" s="164"/>
      <c r="B58" s="182"/>
      <c r="C58" s="168"/>
      <c r="D58" s="197"/>
      <c r="E58" s="193"/>
      <c r="F58" s="129"/>
      <c r="G58" s="137">
        <f>LOOKUP(F58,SCORE4!B:B,SCORE4!A:A)</f>
        <v>0</v>
      </c>
      <c r="H58" s="131"/>
      <c r="I58" s="130">
        <f>LOOKUP(H58,SCORE2!E:E,SCORE2!D:D)</f>
        <v>0</v>
      </c>
      <c r="J58" s="131" t="s">
        <v>488</v>
      </c>
      <c r="K58" s="137">
        <f>LOOKUP(J58,SCORE4!C:C,SCORE4!A:A)</f>
        <v>90</v>
      </c>
      <c r="L58" s="131"/>
      <c r="M58" s="132">
        <f>LOOKUP(L58,SCORE4!D:D,SCORE4!A:A)</f>
        <v>0</v>
      </c>
      <c r="N58" s="129"/>
      <c r="O58" s="130">
        <f>LOOKUP(N58,SCORE2!M:M,SCORE2!L:L)</f>
        <v>0</v>
      </c>
      <c r="P58" s="129"/>
      <c r="Q58" s="132">
        <f>LOOKUP(P58,SCORE4!I:I,SCORE4!J:J)</f>
        <v>0</v>
      </c>
      <c r="R58" s="129"/>
      <c r="S58" s="137">
        <f>LOOKUP(R58,SCORE4!F:F,SCORE4!E:E)</f>
        <v>0</v>
      </c>
      <c r="T58" s="129"/>
      <c r="U58" s="132">
        <f>LOOKUP(T58,SCORE4!G:G,SCORE4!E:E)</f>
        <v>0</v>
      </c>
      <c r="V58" s="129"/>
      <c r="W58" s="137">
        <f>LOOKUP(V58,SCORE4!H:H,SCORE4!E:E)</f>
        <v>0</v>
      </c>
      <c r="X58" s="136">
        <f t="shared" si="1"/>
        <v>0</v>
      </c>
      <c r="Y58" s="39"/>
      <c r="Z58" s="39"/>
    </row>
    <row r="59" spans="1:26" s="40" customFormat="1" ht="21.95" customHeight="1" x14ac:dyDescent="0.25">
      <c r="A59" s="163"/>
      <c r="B59" s="160"/>
      <c r="C59" s="161"/>
      <c r="D59" s="177"/>
      <c r="E59" s="167"/>
      <c r="F59" s="129"/>
      <c r="G59" s="137">
        <f>LOOKUP(F59,SCORE4!B:B,SCORE4!A:A)</f>
        <v>0</v>
      </c>
      <c r="H59" s="131"/>
      <c r="I59" s="130">
        <f>LOOKUP(H59,SCORE2!E:E,SCORE2!D:D)</f>
        <v>0</v>
      </c>
      <c r="J59" s="131" t="s">
        <v>489</v>
      </c>
      <c r="K59" s="137">
        <f>LOOKUP(J59,SCORE4!C:C,SCORE4!A:A)</f>
        <v>90</v>
      </c>
      <c r="L59" s="131"/>
      <c r="M59" s="132">
        <f>LOOKUP(L59,SCORE4!D:D,SCORE4!A:A)</f>
        <v>0</v>
      </c>
      <c r="N59" s="129"/>
      <c r="O59" s="130">
        <f>LOOKUP(N59,SCORE2!M:M,SCORE2!L:L)</f>
        <v>0</v>
      </c>
      <c r="P59" s="129"/>
      <c r="Q59" s="132">
        <f>LOOKUP(P59,SCORE4!I:I,SCORE4!J:J)</f>
        <v>0</v>
      </c>
      <c r="R59" s="129"/>
      <c r="S59" s="137">
        <f>LOOKUP(R59,SCORE4!F:F,SCORE4!E:E)</f>
        <v>0</v>
      </c>
      <c r="T59" s="129"/>
      <c r="U59" s="132">
        <f>LOOKUP(T59,SCORE4!G:G,SCORE4!E:E)</f>
        <v>0</v>
      </c>
      <c r="V59" s="129"/>
      <c r="W59" s="137">
        <f>LOOKUP(V59,SCORE4!H:H,SCORE4!E:E)</f>
        <v>0</v>
      </c>
      <c r="X59" s="136">
        <f t="shared" si="1"/>
        <v>0</v>
      </c>
      <c r="Y59" s="39"/>
      <c r="Z59" s="39"/>
    </row>
    <row r="60" spans="1:26" s="40" customFormat="1" ht="21.95" customHeight="1" thickBot="1" x14ac:dyDescent="0.3">
      <c r="A60" s="164"/>
      <c r="B60" s="160"/>
      <c r="C60" s="161"/>
      <c r="D60" s="177"/>
      <c r="E60" s="169"/>
      <c r="F60" s="129"/>
      <c r="G60" s="137">
        <f>LOOKUP(F60,SCORE4!B:B,SCORE4!A:A)</f>
        <v>0</v>
      </c>
      <c r="H60" s="131"/>
      <c r="I60" s="130">
        <f>LOOKUP(H60,SCORE2!E:E,SCORE2!D:D)</f>
        <v>0</v>
      </c>
      <c r="J60" s="131" t="s">
        <v>490</v>
      </c>
      <c r="K60" s="137">
        <f>LOOKUP(J60,SCORE4!C:C,SCORE4!A:A)</f>
        <v>90</v>
      </c>
      <c r="L60" s="131"/>
      <c r="M60" s="132">
        <f>LOOKUP(L60,SCORE4!D:D,SCORE4!A:A)</f>
        <v>0</v>
      </c>
      <c r="N60" s="129"/>
      <c r="O60" s="130">
        <f>LOOKUP(N60,SCORE2!M:M,SCORE2!L:L)</f>
        <v>0</v>
      </c>
      <c r="P60" s="129"/>
      <c r="Q60" s="132">
        <f>LOOKUP(P60,SCORE4!I:I,SCORE4!J:J)</f>
        <v>0</v>
      </c>
      <c r="R60" s="129"/>
      <c r="S60" s="137">
        <f>LOOKUP(R60,SCORE4!F:F,SCORE4!E:E)</f>
        <v>0</v>
      </c>
      <c r="T60" s="129"/>
      <c r="U60" s="132">
        <f>LOOKUP(T60,SCORE4!G:G,SCORE4!E:E)</f>
        <v>0</v>
      </c>
      <c r="V60" s="129"/>
      <c r="W60" s="137">
        <f>LOOKUP(V60,SCORE4!H:H,SCORE4!E:E)</f>
        <v>0</v>
      </c>
      <c r="X60" s="136">
        <f t="shared" si="1"/>
        <v>0</v>
      </c>
      <c r="Y60" s="39"/>
      <c r="Z60" s="39"/>
    </row>
    <row r="61" spans="1:26" s="40" customFormat="1" ht="21.95" customHeight="1" x14ac:dyDescent="0.25">
      <c r="A61" s="163"/>
      <c r="B61" s="201"/>
      <c r="C61" s="198"/>
      <c r="D61" s="203"/>
      <c r="E61" s="202"/>
      <c r="F61" s="129"/>
      <c r="G61" s="137">
        <f>LOOKUP(F61,SCORE4!B:B,SCORE4!A:A)</f>
        <v>0</v>
      </c>
      <c r="H61" s="131"/>
      <c r="I61" s="130">
        <f>LOOKUP(H61,SCORE2!E:E,SCORE2!D:D)</f>
        <v>0</v>
      </c>
      <c r="J61" s="131" t="s">
        <v>491</v>
      </c>
      <c r="K61" s="137">
        <f>LOOKUP(J61,SCORE4!C:C,SCORE4!A:A)</f>
        <v>90</v>
      </c>
      <c r="L61" s="131"/>
      <c r="M61" s="132">
        <f>LOOKUP(L61,SCORE4!D:D,SCORE4!A:A)</f>
        <v>0</v>
      </c>
      <c r="N61" s="129"/>
      <c r="O61" s="130">
        <f>LOOKUP(N61,SCORE2!M:M,SCORE2!L:L)</f>
        <v>0</v>
      </c>
      <c r="P61" s="129"/>
      <c r="Q61" s="132">
        <f>LOOKUP(P61,SCORE4!I:I,SCORE4!J:J)</f>
        <v>0</v>
      </c>
      <c r="R61" s="129"/>
      <c r="S61" s="137">
        <f>LOOKUP(R61,SCORE4!F:F,SCORE4!E:E)</f>
        <v>0</v>
      </c>
      <c r="T61" s="129"/>
      <c r="U61" s="132">
        <f>LOOKUP(T61,SCORE4!G:G,SCORE4!E:E)</f>
        <v>0</v>
      </c>
      <c r="V61" s="129"/>
      <c r="W61" s="137">
        <f>LOOKUP(V61,SCORE4!H:H,SCORE4!E:E)</f>
        <v>0</v>
      </c>
      <c r="X61" s="136">
        <f t="shared" si="1"/>
        <v>0</v>
      </c>
      <c r="Y61" s="39"/>
      <c r="Z61" s="39"/>
    </row>
    <row r="62" spans="1:26" s="40" customFormat="1" ht="21.95" customHeight="1" thickBot="1" x14ac:dyDescent="0.3">
      <c r="A62" s="164"/>
      <c r="B62" s="196"/>
      <c r="C62" s="185"/>
      <c r="D62" s="198"/>
      <c r="E62" s="199"/>
      <c r="F62" s="129"/>
      <c r="G62" s="137">
        <f>LOOKUP(F62,SCORE4!B:B,SCORE4!A:A)</f>
        <v>0</v>
      </c>
      <c r="H62" s="131"/>
      <c r="I62" s="130">
        <f>LOOKUP(H62,SCORE2!E:E,SCORE2!D:D)</f>
        <v>0</v>
      </c>
      <c r="J62" s="131" t="s">
        <v>492</v>
      </c>
      <c r="K62" s="137">
        <f>LOOKUP(J62,SCORE4!C:C,SCORE4!A:A)</f>
        <v>90</v>
      </c>
      <c r="L62" s="131"/>
      <c r="M62" s="132">
        <f>LOOKUP(L62,SCORE4!D:D,SCORE4!A:A)</f>
        <v>0</v>
      </c>
      <c r="N62" s="129"/>
      <c r="O62" s="130">
        <f>LOOKUP(N62,SCORE2!M:M,SCORE2!L:L)</f>
        <v>0</v>
      </c>
      <c r="P62" s="129"/>
      <c r="Q62" s="132">
        <f>LOOKUP(P62,SCORE4!I:I,SCORE4!J:J)</f>
        <v>0</v>
      </c>
      <c r="R62" s="129"/>
      <c r="S62" s="137">
        <f>LOOKUP(R62,SCORE4!F:F,SCORE4!E:E)</f>
        <v>0</v>
      </c>
      <c r="T62" s="129"/>
      <c r="U62" s="132">
        <f>LOOKUP(T62,SCORE4!G:G,SCORE4!E:E)</f>
        <v>0</v>
      </c>
      <c r="V62" s="129"/>
      <c r="W62" s="137">
        <f>LOOKUP(V62,SCORE4!H:H,SCORE4!E:E)</f>
        <v>0</v>
      </c>
      <c r="X62" s="136">
        <f t="shared" si="1"/>
        <v>0</v>
      </c>
      <c r="Y62" s="39"/>
      <c r="Z62" s="39"/>
    </row>
    <row r="63" spans="1:26" s="40" customFormat="1" ht="21.95" customHeight="1" x14ac:dyDescent="0.25">
      <c r="A63" s="163"/>
      <c r="B63" s="180"/>
      <c r="C63" s="185"/>
      <c r="D63" s="187"/>
      <c r="E63" s="192"/>
      <c r="F63" s="129"/>
      <c r="G63" s="137">
        <f>LOOKUP(F63,SCORE4!B:B,SCORE4!A:A)</f>
        <v>0</v>
      </c>
      <c r="H63" s="131"/>
      <c r="I63" s="130">
        <f>LOOKUP(H63,SCORE2!E:E,SCORE2!D:D)</f>
        <v>0</v>
      </c>
      <c r="J63" s="131" t="s">
        <v>493</v>
      </c>
      <c r="K63" s="137">
        <f>LOOKUP(J63,SCORE4!C:C,SCORE4!A:A)</f>
        <v>90</v>
      </c>
      <c r="L63" s="131"/>
      <c r="M63" s="132">
        <f>LOOKUP(L63,SCORE4!D:D,SCORE4!A:A)</f>
        <v>0</v>
      </c>
      <c r="N63" s="129"/>
      <c r="O63" s="130">
        <f>LOOKUP(N63,SCORE2!M:M,SCORE2!L:L)</f>
        <v>0</v>
      </c>
      <c r="P63" s="129"/>
      <c r="Q63" s="132">
        <f>LOOKUP(P63,SCORE4!I:I,SCORE4!J:J)</f>
        <v>0</v>
      </c>
      <c r="R63" s="129"/>
      <c r="S63" s="137">
        <f>LOOKUP(R63,SCORE4!F:F,SCORE4!E:E)</f>
        <v>0</v>
      </c>
      <c r="T63" s="129"/>
      <c r="U63" s="132">
        <f>LOOKUP(T63,SCORE4!G:G,SCORE4!E:E)</f>
        <v>0</v>
      </c>
      <c r="V63" s="129"/>
      <c r="W63" s="137">
        <f>LOOKUP(V63,SCORE4!H:H,SCORE4!E:E)</f>
        <v>0</v>
      </c>
      <c r="X63" s="136">
        <f t="shared" si="1"/>
        <v>0</v>
      </c>
      <c r="Y63" s="39"/>
      <c r="Z63" s="39"/>
    </row>
    <row r="64" spans="1:26" s="40" customFormat="1" ht="21.95" customHeight="1" thickBot="1" x14ac:dyDescent="0.3">
      <c r="A64" s="164"/>
      <c r="B64" s="183"/>
      <c r="C64" s="188"/>
      <c r="D64" s="188"/>
      <c r="E64" s="195"/>
      <c r="F64" s="129"/>
      <c r="G64" s="137">
        <f>LOOKUP(F64,SCORE4!B:B,SCORE4!A:A)</f>
        <v>0</v>
      </c>
      <c r="H64" s="131"/>
      <c r="I64" s="130">
        <f>LOOKUP(H64,SCORE2!E:E,SCORE2!D:D)</f>
        <v>0</v>
      </c>
      <c r="J64" s="131" t="s">
        <v>494</v>
      </c>
      <c r="K64" s="137">
        <f>LOOKUP(J64,SCORE4!C:C,SCORE4!A:A)</f>
        <v>90</v>
      </c>
      <c r="L64" s="131"/>
      <c r="M64" s="132">
        <f>LOOKUP(L64,SCORE4!D:D,SCORE4!A:A)</f>
        <v>0</v>
      </c>
      <c r="N64" s="129"/>
      <c r="O64" s="130">
        <f>LOOKUP(N64,SCORE2!M:M,SCORE2!L:L)</f>
        <v>0</v>
      </c>
      <c r="P64" s="129"/>
      <c r="Q64" s="132">
        <f>LOOKUP(P64,SCORE4!I:I,SCORE4!J:J)</f>
        <v>0</v>
      </c>
      <c r="R64" s="129"/>
      <c r="S64" s="137">
        <f>LOOKUP(R64,SCORE4!F:F,SCORE4!E:E)</f>
        <v>0</v>
      </c>
      <c r="T64" s="129"/>
      <c r="U64" s="132">
        <f>LOOKUP(T64,SCORE4!G:G,SCORE4!E:E)</f>
        <v>0</v>
      </c>
      <c r="V64" s="129"/>
      <c r="W64" s="137">
        <f>LOOKUP(V64,SCORE4!H:H,SCORE4!E:E)</f>
        <v>0</v>
      </c>
      <c r="X64" s="136">
        <f t="shared" si="1"/>
        <v>0</v>
      </c>
      <c r="Y64" s="39"/>
      <c r="Z64" s="39"/>
    </row>
    <row r="65" spans="1:26" s="40" customFormat="1" ht="21.95" customHeight="1" thickBot="1" x14ac:dyDescent="0.3">
      <c r="A65" s="163"/>
      <c r="B65" s="160"/>
      <c r="C65" s="161"/>
      <c r="D65" s="161"/>
      <c r="E65" s="171"/>
      <c r="F65" s="129"/>
      <c r="G65" s="137">
        <f>LOOKUP(F65,SCORE4!B:B,SCORE4!A:A)</f>
        <v>0</v>
      </c>
      <c r="H65" s="131"/>
      <c r="I65" s="130">
        <f>LOOKUP(H65,SCORE2!E:E,SCORE2!D:D)</f>
        <v>0</v>
      </c>
      <c r="J65" s="131" t="s">
        <v>495</v>
      </c>
      <c r="K65" s="137">
        <f>LOOKUP(J65,SCORE4!C:C,SCORE4!A:A)</f>
        <v>90</v>
      </c>
      <c r="L65" s="131"/>
      <c r="M65" s="132">
        <f>LOOKUP(L65,SCORE4!D:D,SCORE4!A:A)</f>
        <v>0</v>
      </c>
      <c r="N65" s="129"/>
      <c r="O65" s="130">
        <f>LOOKUP(N65,SCORE2!M:M,SCORE2!L:L)</f>
        <v>0</v>
      </c>
      <c r="P65" s="129"/>
      <c r="Q65" s="132">
        <f>LOOKUP(P65,SCORE4!I:I,SCORE4!J:J)</f>
        <v>0</v>
      </c>
      <c r="R65" s="129"/>
      <c r="S65" s="137">
        <f>LOOKUP(R65,SCORE4!F:F,SCORE4!E:E)</f>
        <v>0</v>
      </c>
      <c r="T65" s="129"/>
      <c r="U65" s="132">
        <f>LOOKUP(T65,SCORE4!G:G,SCORE4!E:E)</f>
        <v>0</v>
      </c>
      <c r="V65" s="129"/>
      <c r="W65" s="137">
        <f>LOOKUP(V65,SCORE4!H:H,SCORE4!E:E)</f>
        <v>0</v>
      </c>
      <c r="X65" s="136">
        <f t="shared" si="1"/>
        <v>0</v>
      </c>
      <c r="Y65" s="39"/>
      <c r="Z65" s="39"/>
    </row>
    <row r="66" spans="1:26" s="40" customFormat="1" ht="21.95" customHeight="1" x14ac:dyDescent="0.25">
      <c r="A66" s="163"/>
      <c r="B66" s="160"/>
      <c r="C66" s="161"/>
      <c r="D66" s="161"/>
      <c r="E66" s="200"/>
      <c r="F66" s="129"/>
      <c r="G66" s="137">
        <f>LOOKUP(F66,SCORE4!B:B,SCORE4!A:A)</f>
        <v>0</v>
      </c>
      <c r="H66" s="131"/>
      <c r="I66" s="130">
        <f>LOOKUP(H66,SCORE2!E:E,SCORE2!D:D)</f>
        <v>0</v>
      </c>
      <c r="J66" s="131" t="s">
        <v>496</v>
      </c>
      <c r="K66" s="137">
        <f>LOOKUP(J66,SCORE4!C:C,SCORE4!A:A)</f>
        <v>90</v>
      </c>
      <c r="L66" s="131"/>
      <c r="M66" s="132">
        <f>LOOKUP(L66,SCORE4!D:D,SCORE4!A:A)</f>
        <v>0</v>
      </c>
      <c r="N66" s="129"/>
      <c r="O66" s="130">
        <f>LOOKUP(N66,SCORE2!M:M,SCORE2!L:L)</f>
        <v>0</v>
      </c>
      <c r="P66" s="129"/>
      <c r="Q66" s="132">
        <f>LOOKUP(P66,SCORE4!I:I,SCORE4!J:J)</f>
        <v>0</v>
      </c>
      <c r="R66" s="129"/>
      <c r="S66" s="137">
        <f>LOOKUP(R66,SCORE4!F:F,SCORE4!E:E)</f>
        <v>0</v>
      </c>
      <c r="T66" s="129"/>
      <c r="U66" s="132">
        <f>LOOKUP(T66,SCORE4!G:G,SCORE4!E:E)</f>
        <v>0</v>
      </c>
      <c r="V66" s="129"/>
      <c r="W66" s="137">
        <f>LOOKUP(V66,SCORE4!H:H,SCORE4!E:E)</f>
        <v>0</v>
      </c>
      <c r="X66" s="136">
        <f t="shared" si="1"/>
        <v>0</v>
      </c>
      <c r="Y66" s="39"/>
      <c r="Z66" s="39"/>
    </row>
    <row r="67" spans="1:26" s="40" customFormat="1" ht="21.95" customHeight="1" thickBot="1" x14ac:dyDescent="0.3">
      <c r="A67" s="164"/>
      <c r="B67" s="160"/>
      <c r="C67" s="161"/>
      <c r="D67" s="161"/>
      <c r="E67" s="194"/>
      <c r="F67" s="129"/>
      <c r="G67" s="137">
        <f>LOOKUP(F67,SCORE4!B:B,SCORE4!A:A)</f>
        <v>0</v>
      </c>
      <c r="H67" s="131"/>
      <c r="I67" s="130">
        <f>LOOKUP(H67,SCORE2!E:E,SCORE2!D:D)</f>
        <v>0</v>
      </c>
      <c r="J67" s="131" t="s">
        <v>497</v>
      </c>
      <c r="K67" s="137">
        <f>LOOKUP(J67,SCORE4!C:C,SCORE4!A:A)</f>
        <v>90</v>
      </c>
      <c r="L67" s="131"/>
      <c r="M67" s="132">
        <f>LOOKUP(L67,SCORE4!D:D,SCORE4!A:A)</f>
        <v>0</v>
      </c>
      <c r="N67" s="129"/>
      <c r="O67" s="130">
        <f>LOOKUP(N67,SCORE2!M:M,SCORE2!L:L)</f>
        <v>0</v>
      </c>
      <c r="P67" s="129"/>
      <c r="Q67" s="132">
        <f>LOOKUP(P67,SCORE4!I:I,SCORE4!J:J)</f>
        <v>0</v>
      </c>
      <c r="R67" s="129"/>
      <c r="S67" s="137">
        <f>LOOKUP(R67,SCORE4!F:F,SCORE4!E:E)</f>
        <v>0</v>
      </c>
      <c r="T67" s="129"/>
      <c r="U67" s="132">
        <f>LOOKUP(T67,SCORE4!G:G,SCORE4!E:E)</f>
        <v>0</v>
      </c>
      <c r="V67" s="129"/>
      <c r="W67" s="137">
        <f>LOOKUP(V67,SCORE4!H:H,SCORE4!E:E)</f>
        <v>0</v>
      </c>
      <c r="X67" s="136">
        <f t="shared" si="1"/>
        <v>0</v>
      </c>
      <c r="Y67" s="39"/>
      <c r="Z67" s="39"/>
    </row>
    <row r="68" spans="1:26" s="40" customFormat="1" ht="21.95" customHeight="1" x14ac:dyDescent="0.25">
      <c r="A68" s="163"/>
      <c r="B68" s="160"/>
      <c r="C68" s="161"/>
      <c r="D68" s="161"/>
      <c r="E68" s="167"/>
      <c r="F68" s="129"/>
      <c r="G68" s="137">
        <f>LOOKUP(F68,SCORE4!B:B,SCORE4!A:A)</f>
        <v>0</v>
      </c>
      <c r="H68" s="131"/>
      <c r="I68" s="130">
        <f>LOOKUP(H68,SCORE2!E:E,SCORE2!D:D)</f>
        <v>0</v>
      </c>
      <c r="J68" s="131" t="s">
        <v>498</v>
      </c>
      <c r="K68" s="137">
        <f>LOOKUP(J68,SCORE4!C:C,SCORE4!A:A)</f>
        <v>90</v>
      </c>
      <c r="L68" s="131"/>
      <c r="M68" s="132">
        <f>LOOKUP(L68,SCORE4!D:D,SCORE4!A:A)</f>
        <v>0</v>
      </c>
      <c r="N68" s="129"/>
      <c r="O68" s="130">
        <f>LOOKUP(N68,SCORE2!M:M,SCORE2!L:L)</f>
        <v>0</v>
      </c>
      <c r="P68" s="129"/>
      <c r="Q68" s="132">
        <f>LOOKUP(P68,SCORE4!I:I,SCORE4!J:J)</f>
        <v>0</v>
      </c>
      <c r="R68" s="129"/>
      <c r="S68" s="137">
        <f>LOOKUP(R68,SCORE4!F:F,SCORE4!E:E)</f>
        <v>0</v>
      </c>
      <c r="T68" s="129"/>
      <c r="U68" s="132">
        <f>LOOKUP(T68,SCORE4!G:G,SCORE4!E:E)</f>
        <v>0</v>
      </c>
      <c r="V68" s="129"/>
      <c r="W68" s="137">
        <f>LOOKUP(V68,SCORE4!H:H,SCORE4!E:E)</f>
        <v>0</v>
      </c>
      <c r="X68" s="136">
        <f t="shared" si="1"/>
        <v>0</v>
      </c>
      <c r="Y68" s="39"/>
      <c r="Z68" s="39"/>
    </row>
    <row r="69" spans="1:26" s="40" customFormat="1" ht="21.95" customHeight="1" x14ac:dyDescent="0.25">
      <c r="A69" s="164"/>
      <c r="B69" s="160"/>
      <c r="C69" s="161"/>
      <c r="D69" s="161"/>
      <c r="E69" s="170"/>
      <c r="F69" s="129"/>
      <c r="G69" s="137">
        <f>LOOKUP(F69,SCORE4!B:B,SCORE4!A:A)</f>
        <v>0</v>
      </c>
      <c r="H69" s="131"/>
      <c r="I69" s="130">
        <f>LOOKUP(H69,SCORE2!E:E,SCORE2!D:D)</f>
        <v>0</v>
      </c>
      <c r="J69" s="131" t="s">
        <v>499</v>
      </c>
      <c r="K69" s="137">
        <f>LOOKUP(J69,SCORE4!C:C,SCORE4!A:A)</f>
        <v>90</v>
      </c>
      <c r="L69" s="131"/>
      <c r="M69" s="132">
        <f>LOOKUP(L69,SCORE4!D:D,SCORE4!A:A)</f>
        <v>0</v>
      </c>
      <c r="N69" s="129"/>
      <c r="O69" s="130">
        <f>LOOKUP(N69,SCORE2!M:M,SCORE2!L:L)</f>
        <v>0</v>
      </c>
      <c r="P69" s="129"/>
      <c r="Q69" s="132">
        <f>LOOKUP(P69,SCORE4!I:I,SCORE4!J:J)</f>
        <v>0</v>
      </c>
      <c r="R69" s="129"/>
      <c r="S69" s="137">
        <f>LOOKUP(R69,SCORE4!F:F,SCORE4!E:E)</f>
        <v>0</v>
      </c>
      <c r="T69" s="129"/>
      <c r="U69" s="132">
        <f>LOOKUP(T69,SCORE4!G:G,SCORE4!E:E)</f>
        <v>0</v>
      </c>
      <c r="V69" s="129"/>
      <c r="W69" s="137">
        <f>LOOKUP(V69,SCORE4!H:H,SCORE4!E:E)</f>
        <v>0</v>
      </c>
      <c r="X69" s="136">
        <f t="shared" si="1"/>
        <v>0</v>
      </c>
      <c r="Y69" s="39"/>
      <c r="Z69" s="39"/>
    </row>
    <row r="70" spans="1:26" s="40" customFormat="1" ht="21.95" customHeight="1" thickBot="1" x14ac:dyDescent="0.3">
      <c r="A70" s="164"/>
      <c r="B70" s="181"/>
      <c r="C70" s="186"/>
      <c r="D70" s="186"/>
      <c r="E70" s="193"/>
      <c r="F70" s="129"/>
      <c r="G70" s="137">
        <f>LOOKUP(F70,SCORE4!B:B,SCORE4!A:A)</f>
        <v>0</v>
      </c>
      <c r="H70" s="131"/>
      <c r="I70" s="130">
        <f>LOOKUP(H70,SCORE2!E:E,SCORE2!D:D)</f>
        <v>0</v>
      </c>
      <c r="J70" s="131" t="s">
        <v>500</v>
      </c>
      <c r="K70" s="137">
        <f>LOOKUP(J70,SCORE4!C:C,SCORE4!A:A)</f>
        <v>90</v>
      </c>
      <c r="L70" s="131"/>
      <c r="M70" s="132">
        <f>LOOKUP(L70,SCORE4!D:D,SCORE4!A:A)</f>
        <v>0</v>
      </c>
      <c r="N70" s="129"/>
      <c r="O70" s="130">
        <f>LOOKUP(N70,SCORE2!M:M,SCORE2!L:L)</f>
        <v>0</v>
      </c>
      <c r="P70" s="129"/>
      <c r="Q70" s="132">
        <f>LOOKUP(P70,SCORE4!I:I,SCORE4!J:J)</f>
        <v>0</v>
      </c>
      <c r="R70" s="129"/>
      <c r="S70" s="137">
        <f>LOOKUP(R70,SCORE4!F:F,SCORE4!E:E)</f>
        <v>0</v>
      </c>
      <c r="T70" s="129"/>
      <c r="U70" s="132">
        <f>LOOKUP(T70,SCORE4!G:G,SCORE4!E:E)</f>
        <v>0</v>
      </c>
      <c r="V70" s="129"/>
      <c r="W70" s="137">
        <f>LOOKUP(V70,SCORE4!H:H,SCORE4!E:E)</f>
        <v>0</v>
      </c>
      <c r="X70" s="136">
        <f t="shared" si="1"/>
        <v>0</v>
      </c>
      <c r="Y70" s="39"/>
      <c r="Z70" s="39"/>
    </row>
    <row r="71" spans="1:26" s="40" customFormat="1" ht="21.95" customHeight="1" x14ac:dyDescent="0.25">
      <c r="A71" s="163"/>
      <c r="B71" s="165"/>
      <c r="C71" s="172"/>
      <c r="D71" s="172"/>
      <c r="E71" s="172"/>
      <c r="F71" s="129"/>
      <c r="G71" s="137">
        <f>LOOKUP(F71,SCORE4!B:B,SCORE4!A:A)</f>
        <v>0</v>
      </c>
      <c r="H71" s="131"/>
      <c r="I71" s="130">
        <f>LOOKUP(H71,SCORE2!E:E,SCORE2!D:D)</f>
        <v>0</v>
      </c>
      <c r="J71" s="131" t="s">
        <v>501</v>
      </c>
      <c r="K71" s="137">
        <f>LOOKUP(J71,SCORE4!C:C,SCORE4!A:A)</f>
        <v>90</v>
      </c>
      <c r="L71" s="131"/>
      <c r="M71" s="132">
        <f>LOOKUP(L71,SCORE4!D:D,SCORE4!A:A)</f>
        <v>0</v>
      </c>
      <c r="N71" s="129"/>
      <c r="O71" s="130">
        <f>LOOKUP(N71,SCORE2!M:M,SCORE2!L:L)</f>
        <v>0</v>
      </c>
      <c r="P71" s="129"/>
      <c r="Q71" s="132">
        <f>LOOKUP(P71,SCORE4!I:I,SCORE4!J:J)</f>
        <v>0</v>
      </c>
      <c r="R71" s="129"/>
      <c r="S71" s="137">
        <f>LOOKUP(R71,SCORE4!F:F,SCORE4!E:E)</f>
        <v>0</v>
      </c>
      <c r="T71" s="129"/>
      <c r="U71" s="132">
        <f>LOOKUP(T71,SCORE4!G:G,SCORE4!E:E)</f>
        <v>0</v>
      </c>
      <c r="V71" s="129"/>
      <c r="W71" s="137">
        <f>LOOKUP(V71,SCORE4!H:H,SCORE4!E:E)</f>
        <v>0</v>
      </c>
      <c r="X71" s="136">
        <f t="shared" si="1"/>
        <v>0</v>
      </c>
      <c r="Y71" s="39"/>
      <c r="Z71" s="39"/>
    </row>
    <row r="72" spans="1:26" s="40" customFormat="1" ht="21.95" customHeight="1" thickBot="1" x14ac:dyDescent="0.3">
      <c r="A72" s="164"/>
      <c r="B72" s="178"/>
      <c r="C72" s="184"/>
      <c r="D72" s="184"/>
      <c r="E72" s="191"/>
      <c r="F72" s="129"/>
      <c r="G72" s="137">
        <f>LOOKUP(F72,SCORE4!B:B,SCORE4!A:A)</f>
        <v>0</v>
      </c>
      <c r="H72" s="131"/>
      <c r="I72" s="130">
        <f>LOOKUP(H72,SCORE2!E:E,SCORE2!D:D)</f>
        <v>0</v>
      </c>
      <c r="J72" s="131" t="s">
        <v>502</v>
      </c>
      <c r="K72" s="137">
        <f>LOOKUP(J72,SCORE4!C:C,SCORE4!A:A)</f>
        <v>90</v>
      </c>
      <c r="L72" s="131"/>
      <c r="M72" s="132">
        <f>LOOKUP(L72,SCORE4!D:D,SCORE4!A:A)</f>
        <v>0</v>
      </c>
      <c r="N72" s="129"/>
      <c r="O72" s="130">
        <f>LOOKUP(N72,SCORE2!M:M,SCORE2!L:L)</f>
        <v>0</v>
      </c>
      <c r="P72" s="129"/>
      <c r="Q72" s="132">
        <f>LOOKUP(P72,SCORE4!I:I,SCORE4!J:J)</f>
        <v>0</v>
      </c>
      <c r="R72" s="129"/>
      <c r="S72" s="137">
        <f>LOOKUP(R72,SCORE4!F:F,SCORE4!E:E)</f>
        <v>0</v>
      </c>
      <c r="T72" s="129"/>
      <c r="U72" s="132">
        <f>LOOKUP(T72,SCORE4!G:G,SCORE4!E:E)</f>
        <v>0</v>
      </c>
      <c r="V72" s="129"/>
      <c r="W72" s="137">
        <f>LOOKUP(V72,SCORE4!H:H,SCORE4!E:E)</f>
        <v>0</v>
      </c>
      <c r="X72" s="136">
        <f t="shared" si="1"/>
        <v>0</v>
      </c>
      <c r="Y72" s="39"/>
      <c r="Z72" s="39"/>
    </row>
    <row r="73" spans="1:26" s="40" customFormat="1" ht="21.95" customHeight="1" x14ac:dyDescent="0.25">
      <c r="A73" s="163"/>
      <c r="B73" s="179"/>
      <c r="C73" s="184"/>
      <c r="D73" s="173"/>
      <c r="E73" s="191"/>
      <c r="F73" s="129"/>
      <c r="G73" s="137">
        <f>LOOKUP(F73,SCORE4!B:B,SCORE4!A:A)</f>
        <v>0</v>
      </c>
      <c r="H73" s="131"/>
      <c r="I73" s="130">
        <f>LOOKUP(H73,SCORE2!E:E,SCORE2!D:D)</f>
        <v>0</v>
      </c>
      <c r="J73" s="131" t="s">
        <v>503</v>
      </c>
      <c r="K73" s="137">
        <f>LOOKUP(J73,SCORE4!C:C,SCORE4!A:A)</f>
        <v>90</v>
      </c>
      <c r="L73" s="131"/>
      <c r="M73" s="132">
        <f>LOOKUP(L73,SCORE4!D:D,SCORE4!A:A)</f>
        <v>0</v>
      </c>
      <c r="N73" s="129"/>
      <c r="O73" s="130">
        <f>LOOKUP(N73,SCORE2!M:M,SCORE2!L:L)</f>
        <v>0</v>
      </c>
      <c r="P73" s="129"/>
      <c r="Q73" s="132">
        <f>LOOKUP(P73,SCORE4!I:I,SCORE4!J:J)</f>
        <v>0</v>
      </c>
      <c r="R73" s="129"/>
      <c r="S73" s="137">
        <f>LOOKUP(R73,SCORE4!F:F,SCORE4!E:E)</f>
        <v>0</v>
      </c>
      <c r="T73" s="129"/>
      <c r="U73" s="132">
        <f>LOOKUP(T73,SCORE4!G:G,SCORE4!E:E)</f>
        <v>0</v>
      </c>
      <c r="V73" s="129"/>
      <c r="W73" s="137">
        <f>LOOKUP(V73,SCORE4!H:H,SCORE4!E:E)</f>
        <v>0</v>
      </c>
      <c r="X73" s="136">
        <f t="shared" ref="X73:X75" si="2">SUM(W73,U73,S73,G73)</f>
        <v>0</v>
      </c>
      <c r="Y73" s="39"/>
      <c r="Z73" s="39"/>
    </row>
    <row r="74" spans="1:26" s="40" customFormat="1" ht="21.95" customHeight="1" thickBot="1" x14ac:dyDescent="0.3">
      <c r="A74" s="164"/>
      <c r="B74" s="178"/>
      <c r="C74" s="184"/>
      <c r="D74" s="184"/>
      <c r="E74" s="191"/>
      <c r="F74" s="129"/>
      <c r="G74" s="137">
        <f>LOOKUP(F74,SCORE4!B:B,SCORE4!A:A)</f>
        <v>0</v>
      </c>
      <c r="H74" s="131"/>
      <c r="I74" s="130">
        <f>LOOKUP(H74,SCORE2!E:E,SCORE2!D:D)</f>
        <v>0</v>
      </c>
      <c r="J74" s="131" t="s">
        <v>504</v>
      </c>
      <c r="K74" s="137">
        <f>LOOKUP(J74,SCORE4!C:C,SCORE4!A:A)</f>
        <v>90</v>
      </c>
      <c r="L74" s="131"/>
      <c r="M74" s="132">
        <f>LOOKUP(L74,SCORE4!D:D,SCORE4!A:A)</f>
        <v>0</v>
      </c>
      <c r="N74" s="129"/>
      <c r="O74" s="130">
        <f>LOOKUP(N74,SCORE2!M:M,SCORE2!L:L)</f>
        <v>0</v>
      </c>
      <c r="P74" s="129"/>
      <c r="Q74" s="132">
        <f>LOOKUP(P74,SCORE4!I:I,SCORE4!J:J)</f>
        <v>0</v>
      </c>
      <c r="R74" s="129"/>
      <c r="S74" s="137">
        <f>LOOKUP(R74,SCORE4!F:F,SCORE4!E:E)</f>
        <v>0</v>
      </c>
      <c r="T74" s="129"/>
      <c r="U74" s="132">
        <f>LOOKUP(T74,SCORE4!G:G,SCORE4!E:E)</f>
        <v>0</v>
      </c>
      <c r="V74" s="129"/>
      <c r="W74" s="137">
        <f>LOOKUP(V74,SCORE4!H:H,SCORE4!E:E)</f>
        <v>0</v>
      </c>
      <c r="X74" s="136">
        <f t="shared" si="2"/>
        <v>0</v>
      </c>
      <c r="Y74" s="39"/>
      <c r="Z74" s="39"/>
    </row>
    <row r="75" spans="1:26" s="40" customFormat="1" ht="21.95" customHeight="1" x14ac:dyDescent="0.25">
      <c r="A75" s="163"/>
      <c r="B75" s="166"/>
      <c r="C75" s="173"/>
      <c r="D75" s="173"/>
      <c r="E75" s="173"/>
      <c r="F75" s="129"/>
      <c r="G75" s="137">
        <f>LOOKUP(F75,SCORE4!B:B,SCORE4!A:A)</f>
        <v>0</v>
      </c>
      <c r="H75" s="131"/>
      <c r="I75" s="130">
        <f>LOOKUP(H75,SCORE2!E:E,SCORE2!D:D)</f>
        <v>0</v>
      </c>
      <c r="J75" s="131" t="s">
        <v>505</v>
      </c>
      <c r="K75" s="137">
        <f>LOOKUP(J75,SCORE4!C:C,SCORE4!A:A)</f>
        <v>90</v>
      </c>
      <c r="L75" s="131"/>
      <c r="M75" s="132">
        <f>LOOKUP(L75,SCORE4!D:D,SCORE4!A:A)</f>
        <v>0</v>
      </c>
      <c r="N75" s="129"/>
      <c r="O75" s="130">
        <f>LOOKUP(N75,SCORE2!M:M,SCORE2!L:L)</f>
        <v>0</v>
      </c>
      <c r="P75" s="129"/>
      <c r="Q75" s="132">
        <f>LOOKUP(P75,SCORE4!I:I,SCORE4!J:J)</f>
        <v>0</v>
      </c>
      <c r="R75" s="129"/>
      <c r="S75" s="137">
        <f>LOOKUP(R75,SCORE4!F:F,SCORE4!E:E)</f>
        <v>0</v>
      </c>
      <c r="T75" s="129"/>
      <c r="U75" s="132">
        <f>LOOKUP(T75,SCORE4!G:G,SCORE4!E:E)</f>
        <v>0</v>
      </c>
      <c r="V75" s="129"/>
      <c r="W75" s="137">
        <f>LOOKUP(V75,SCORE4!H:H,SCORE4!E:E)</f>
        <v>0</v>
      </c>
      <c r="X75" s="136">
        <f t="shared" si="2"/>
        <v>0</v>
      </c>
      <c r="Y75" s="39"/>
      <c r="Z75" s="39"/>
    </row>
  </sheetData>
  <sheetProtection insertRows="0" deleteRows="0"/>
  <autoFilter ref="A8:X75" xr:uid="{00000000-0009-0000-0000-000001000000}">
    <sortState ref="A9:X75">
      <sortCondition descending="1" ref="X8:X75"/>
    </sortState>
  </autoFilter>
  <sortState ref="A152:X217">
    <sortCondition descending="1" ref="E152:E217"/>
  </sortState>
  <mergeCells count="20">
    <mergeCell ref="V6:W6"/>
    <mergeCell ref="X6:X7"/>
    <mergeCell ref="H6:I6"/>
    <mergeCell ref="J6:K6"/>
    <mergeCell ref="A1:Y1"/>
    <mergeCell ref="A2:Y2"/>
    <mergeCell ref="A3:Y3"/>
    <mergeCell ref="A4:Y4"/>
    <mergeCell ref="L6:M6"/>
    <mergeCell ref="N6:O6"/>
    <mergeCell ref="P6:Q6"/>
    <mergeCell ref="A6:A7"/>
    <mergeCell ref="B6:B7"/>
    <mergeCell ref="C6:C7"/>
    <mergeCell ref="E6:E7"/>
    <mergeCell ref="F6:G6"/>
    <mergeCell ref="A5:Y5"/>
    <mergeCell ref="T6:U6"/>
    <mergeCell ref="D6:D7"/>
    <mergeCell ref="R6:S6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Φύλλο3"/>
  <dimension ref="A1:S45"/>
  <sheetViews>
    <sheetView workbookViewId="0">
      <selection activeCell="O2" sqref="O2"/>
    </sheetView>
  </sheetViews>
  <sheetFormatPr defaultRowHeight="15" x14ac:dyDescent="0.25"/>
  <cols>
    <col min="12" max="12" width="9.140625" style="21"/>
  </cols>
  <sheetData>
    <row r="1" spans="1:19" x14ac:dyDescent="0.25">
      <c r="A1">
        <v>0</v>
      </c>
      <c r="C1">
        <v>0</v>
      </c>
      <c r="E1">
        <v>0</v>
      </c>
      <c r="G1">
        <v>0</v>
      </c>
      <c r="H1">
        <v>0</v>
      </c>
      <c r="K1">
        <v>0</v>
      </c>
      <c r="M1">
        <v>0</v>
      </c>
      <c r="O1">
        <v>0</v>
      </c>
      <c r="P1">
        <v>0</v>
      </c>
      <c r="Q1">
        <v>0</v>
      </c>
      <c r="R1">
        <v>0</v>
      </c>
      <c r="S1">
        <v>0</v>
      </c>
    </row>
    <row r="2" spans="1:19" ht="15.75" x14ac:dyDescent="0.25">
      <c r="A2" s="4">
        <v>20</v>
      </c>
      <c r="B2">
        <v>20</v>
      </c>
      <c r="C2" s="4">
        <v>1</v>
      </c>
      <c r="D2" s="4">
        <v>20</v>
      </c>
      <c r="E2" s="4">
        <v>10</v>
      </c>
      <c r="G2" s="4">
        <v>20</v>
      </c>
      <c r="H2" t="s">
        <v>252</v>
      </c>
      <c r="J2">
        <v>20</v>
      </c>
      <c r="K2" s="4">
        <v>4</v>
      </c>
      <c r="L2" s="21">
        <v>20</v>
      </c>
      <c r="M2" t="s">
        <v>270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ht="15.75" x14ac:dyDescent="0.25">
      <c r="A3" s="4">
        <v>19</v>
      </c>
      <c r="B3" s="4">
        <v>19</v>
      </c>
      <c r="C3" s="4">
        <v>7.8</v>
      </c>
      <c r="D3" s="4">
        <v>19</v>
      </c>
      <c r="E3" s="4">
        <v>19.2</v>
      </c>
      <c r="F3" s="4"/>
      <c r="G3" s="4">
        <v>19</v>
      </c>
      <c r="H3" s="4" t="s">
        <v>19</v>
      </c>
      <c r="I3" s="4">
        <v>9.84</v>
      </c>
      <c r="J3" s="4">
        <v>19</v>
      </c>
      <c r="K3" s="4">
        <v>9.6</v>
      </c>
      <c r="L3" s="20">
        <v>19</v>
      </c>
      <c r="M3" s="6" t="s">
        <v>22</v>
      </c>
      <c r="N3" s="6"/>
      <c r="O3" s="9">
        <v>1</v>
      </c>
      <c r="P3" s="6">
        <v>0.95</v>
      </c>
      <c r="Q3" s="6">
        <v>2.6</v>
      </c>
      <c r="R3" s="6">
        <v>4.4000000000000004</v>
      </c>
      <c r="S3" s="6">
        <v>16</v>
      </c>
    </row>
    <row r="4" spans="1:19" ht="15.75" x14ac:dyDescent="0.25">
      <c r="A4" s="4">
        <v>18</v>
      </c>
      <c r="B4" s="4">
        <v>18</v>
      </c>
      <c r="C4" s="4">
        <v>7.9</v>
      </c>
      <c r="D4" s="4">
        <v>18</v>
      </c>
      <c r="E4" s="4">
        <v>19.3</v>
      </c>
      <c r="F4" s="4"/>
      <c r="G4" s="4">
        <v>18</v>
      </c>
      <c r="H4" s="4" t="s">
        <v>269</v>
      </c>
      <c r="I4" s="4">
        <v>9.94</v>
      </c>
      <c r="J4" s="4">
        <v>18</v>
      </c>
      <c r="K4" s="4">
        <v>9.6999999999999993</v>
      </c>
      <c r="L4" s="20">
        <v>18</v>
      </c>
      <c r="M4" s="6" t="s">
        <v>288</v>
      </c>
      <c r="N4" s="6"/>
      <c r="O4" s="9">
        <v>1</v>
      </c>
      <c r="P4" s="6">
        <v>0.99</v>
      </c>
      <c r="Q4" s="6">
        <v>2.84</v>
      </c>
      <c r="R4" s="6">
        <v>4.99</v>
      </c>
      <c r="S4" s="6">
        <v>16.989999999999998</v>
      </c>
    </row>
    <row r="5" spans="1:19" ht="15.75" x14ac:dyDescent="0.25">
      <c r="A5" s="4">
        <v>17</v>
      </c>
      <c r="B5" s="4">
        <v>17</v>
      </c>
      <c r="C5" s="4">
        <v>8</v>
      </c>
      <c r="D5" s="4">
        <v>17</v>
      </c>
      <c r="E5" s="4">
        <v>19.399999999999999</v>
      </c>
      <c r="F5" s="4"/>
      <c r="G5" s="4">
        <v>18</v>
      </c>
      <c r="H5" s="4" t="s">
        <v>26</v>
      </c>
      <c r="I5" s="4">
        <v>10.039999999999999</v>
      </c>
      <c r="J5" s="4">
        <v>17</v>
      </c>
      <c r="K5" s="4">
        <v>9.8000000000000007</v>
      </c>
      <c r="L5" s="20">
        <v>18</v>
      </c>
      <c r="M5" s="6" t="s">
        <v>29</v>
      </c>
      <c r="N5" s="6"/>
      <c r="O5" s="9">
        <v>2</v>
      </c>
      <c r="P5" s="6">
        <v>1</v>
      </c>
      <c r="Q5" s="6">
        <v>2.85</v>
      </c>
      <c r="R5" s="6">
        <v>5</v>
      </c>
      <c r="S5" s="6">
        <v>17</v>
      </c>
    </row>
    <row r="6" spans="1:19" ht="15.75" x14ac:dyDescent="0.25">
      <c r="A6" s="4">
        <v>16</v>
      </c>
      <c r="B6" s="4">
        <v>16</v>
      </c>
      <c r="C6" s="4">
        <v>8.1</v>
      </c>
      <c r="D6" s="4">
        <v>16</v>
      </c>
      <c r="E6" s="4">
        <v>19.5</v>
      </c>
      <c r="F6" s="4"/>
      <c r="G6" s="4">
        <v>17</v>
      </c>
      <c r="H6" s="4" t="s">
        <v>268</v>
      </c>
      <c r="I6" s="4">
        <v>10.239999999999998</v>
      </c>
      <c r="J6" s="4">
        <v>16</v>
      </c>
      <c r="K6" s="4">
        <v>9.9</v>
      </c>
      <c r="L6" s="20">
        <v>17</v>
      </c>
      <c r="M6" s="6" t="s">
        <v>287</v>
      </c>
      <c r="N6" s="6"/>
      <c r="O6" s="9">
        <v>2</v>
      </c>
      <c r="P6" s="6">
        <v>1.04</v>
      </c>
      <c r="Q6" s="6">
        <v>3.09</v>
      </c>
      <c r="R6" s="6">
        <v>5.59</v>
      </c>
      <c r="S6" s="6">
        <v>17.989999999999998</v>
      </c>
    </row>
    <row r="7" spans="1:19" ht="15.75" x14ac:dyDescent="0.25">
      <c r="A7" s="4">
        <v>15</v>
      </c>
      <c r="B7" s="4">
        <v>15</v>
      </c>
      <c r="C7" s="4">
        <v>8.1999999999999993</v>
      </c>
      <c r="D7" s="4">
        <v>16</v>
      </c>
      <c r="E7" s="4">
        <v>19.600000000000001</v>
      </c>
      <c r="F7" s="4"/>
      <c r="G7" s="4">
        <v>17</v>
      </c>
      <c r="H7" s="4" t="s">
        <v>33</v>
      </c>
      <c r="I7" s="4">
        <v>10.439999999999998</v>
      </c>
      <c r="J7" s="4">
        <v>16</v>
      </c>
      <c r="K7" s="4">
        <v>10</v>
      </c>
      <c r="L7" s="20">
        <v>17</v>
      </c>
      <c r="M7" s="6" t="s">
        <v>36</v>
      </c>
      <c r="N7" s="6"/>
      <c r="O7" s="9">
        <v>3</v>
      </c>
      <c r="P7" s="6">
        <v>1.05</v>
      </c>
      <c r="Q7" s="6">
        <v>3.1</v>
      </c>
      <c r="R7" s="6">
        <v>5.6</v>
      </c>
      <c r="S7" s="6">
        <v>18</v>
      </c>
    </row>
    <row r="8" spans="1:19" ht="15.75" x14ac:dyDescent="0.25">
      <c r="A8" s="4">
        <v>14</v>
      </c>
      <c r="B8" s="4">
        <v>14</v>
      </c>
      <c r="C8" s="4">
        <v>8.3000000000000007</v>
      </c>
      <c r="D8" s="4">
        <v>15</v>
      </c>
      <c r="E8" s="4">
        <v>19.7</v>
      </c>
      <c r="F8" s="5"/>
      <c r="G8" s="4">
        <v>16</v>
      </c>
      <c r="H8" s="4" t="s">
        <v>267</v>
      </c>
      <c r="I8" s="4">
        <v>10.639999999999997</v>
      </c>
      <c r="J8" s="4">
        <v>15</v>
      </c>
      <c r="K8" s="4">
        <v>10.1</v>
      </c>
      <c r="L8" s="20">
        <v>16</v>
      </c>
      <c r="M8" s="6" t="s">
        <v>286</v>
      </c>
      <c r="N8" s="6"/>
      <c r="O8" s="9">
        <v>3</v>
      </c>
      <c r="P8" s="6">
        <v>1.0900000000000001</v>
      </c>
      <c r="Q8" s="6">
        <v>3.29</v>
      </c>
      <c r="R8" s="6">
        <v>6.19</v>
      </c>
      <c r="S8" s="6">
        <v>18.989999999999998</v>
      </c>
    </row>
    <row r="9" spans="1:19" ht="15.75" x14ac:dyDescent="0.25">
      <c r="A9" s="4">
        <v>13</v>
      </c>
      <c r="B9" s="4">
        <v>13</v>
      </c>
      <c r="C9" s="4">
        <v>8.4</v>
      </c>
      <c r="D9" s="4">
        <v>15</v>
      </c>
      <c r="E9" s="4">
        <v>19.8</v>
      </c>
      <c r="F9" s="4"/>
      <c r="G9" s="4">
        <v>16</v>
      </c>
      <c r="H9" s="4" t="s">
        <v>40</v>
      </c>
      <c r="I9" s="4">
        <v>10.839999999999996</v>
      </c>
      <c r="J9" s="4">
        <v>15</v>
      </c>
      <c r="K9" s="4">
        <v>10.199999999999999</v>
      </c>
      <c r="L9" s="20">
        <v>16</v>
      </c>
      <c r="M9" s="6" t="s">
        <v>43</v>
      </c>
      <c r="N9" s="6"/>
      <c r="O9" s="9">
        <v>4</v>
      </c>
      <c r="P9" s="6">
        <v>1.1000000000000001</v>
      </c>
      <c r="Q9" s="6">
        <v>3.3</v>
      </c>
      <c r="R9" s="6">
        <v>6.2</v>
      </c>
      <c r="S9" s="6">
        <v>19</v>
      </c>
    </row>
    <row r="10" spans="1:19" ht="15.75" x14ac:dyDescent="0.25">
      <c r="A10" s="4">
        <v>12</v>
      </c>
      <c r="B10" s="4">
        <v>12</v>
      </c>
      <c r="C10" s="4">
        <v>8.5</v>
      </c>
      <c r="D10" s="4">
        <v>14</v>
      </c>
      <c r="E10" s="4">
        <v>19.899999999999999</v>
      </c>
      <c r="F10" s="4"/>
      <c r="G10" s="4">
        <v>15</v>
      </c>
      <c r="H10" s="4" t="s">
        <v>266</v>
      </c>
      <c r="I10" s="4">
        <v>11.039999999999996</v>
      </c>
      <c r="J10" s="4">
        <v>14</v>
      </c>
      <c r="K10" s="4">
        <v>10.3</v>
      </c>
      <c r="L10" s="20">
        <v>15</v>
      </c>
      <c r="M10" s="6" t="s">
        <v>285</v>
      </c>
      <c r="N10" s="6"/>
      <c r="O10" s="9">
        <v>4</v>
      </c>
      <c r="P10" s="6">
        <v>1.1399999999999999</v>
      </c>
      <c r="Q10" s="6">
        <v>3.49</v>
      </c>
      <c r="R10" s="6">
        <v>6.79</v>
      </c>
      <c r="S10" s="6">
        <v>19.989999999999998</v>
      </c>
    </row>
    <row r="11" spans="1:19" ht="15.75" x14ac:dyDescent="0.25">
      <c r="A11" s="4">
        <v>11</v>
      </c>
      <c r="B11" s="4">
        <v>11</v>
      </c>
      <c r="C11" s="4">
        <v>8.6</v>
      </c>
      <c r="D11" s="4">
        <v>14</v>
      </c>
      <c r="E11" s="4">
        <v>20</v>
      </c>
      <c r="F11" s="4"/>
      <c r="G11" s="4">
        <v>15</v>
      </c>
      <c r="H11" s="4" t="s">
        <v>47</v>
      </c>
      <c r="I11" s="4">
        <v>11.239999999999995</v>
      </c>
      <c r="J11" s="4">
        <v>14</v>
      </c>
      <c r="K11" s="4">
        <v>10.4</v>
      </c>
      <c r="L11" s="20">
        <v>15</v>
      </c>
      <c r="M11" s="6" t="s">
        <v>50</v>
      </c>
      <c r="N11" s="6"/>
      <c r="O11" s="9">
        <v>5</v>
      </c>
      <c r="P11" s="6">
        <v>1.1499999999999999</v>
      </c>
      <c r="Q11" s="6">
        <v>3.5</v>
      </c>
      <c r="R11" s="6">
        <v>6.8</v>
      </c>
      <c r="S11" s="6">
        <v>20</v>
      </c>
    </row>
    <row r="12" spans="1:19" ht="15.75" x14ac:dyDescent="0.25">
      <c r="A12" s="4">
        <v>10</v>
      </c>
      <c r="B12" s="4">
        <v>10</v>
      </c>
      <c r="C12" s="4">
        <v>8.6999999999999993</v>
      </c>
      <c r="D12" s="4">
        <v>13</v>
      </c>
      <c r="E12" s="4">
        <v>20.100000000000001</v>
      </c>
      <c r="F12" s="4"/>
      <c r="G12" s="4">
        <v>14</v>
      </c>
      <c r="H12" s="4" t="s">
        <v>265</v>
      </c>
      <c r="I12" s="4">
        <v>11.539999999999996</v>
      </c>
      <c r="J12" s="4">
        <v>13</v>
      </c>
      <c r="K12" s="4">
        <v>10.5</v>
      </c>
      <c r="L12" s="20">
        <v>14</v>
      </c>
      <c r="M12" s="6" t="s">
        <v>284</v>
      </c>
      <c r="N12" s="6"/>
      <c r="O12" s="9">
        <v>5</v>
      </c>
      <c r="P12" s="6">
        <v>1.19</v>
      </c>
      <c r="Q12" s="6">
        <v>3.69</v>
      </c>
      <c r="R12" s="6">
        <v>7.39</v>
      </c>
      <c r="S12" s="6">
        <v>21.99</v>
      </c>
    </row>
    <row r="13" spans="1:19" ht="15.75" x14ac:dyDescent="0.25">
      <c r="A13" s="4">
        <v>9</v>
      </c>
      <c r="B13" s="4">
        <v>9</v>
      </c>
      <c r="C13" s="4">
        <v>8.8000000000000007</v>
      </c>
      <c r="D13" s="4">
        <v>13</v>
      </c>
      <c r="E13" s="4">
        <v>20.2</v>
      </c>
      <c r="F13" s="4"/>
      <c r="G13" s="4">
        <v>14</v>
      </c>
      <c r="H13" s="5" t="s">
        <v>54</v>
      </c>
      <c r="I13" s="4">
        <v>11.839999999999996</v>
      </c>
      <c r="J13" s="4">
        <v>13</v>
      </c>
      <c r="K13" s="4">
        <v>10.6</v>
      </c>
      <c r="L13" s="20">
        <v>14</v>
      </c>
      <c r="M13" s="6" t="s">
        <v>57</v>
      </c>
      <c r="N13" s="6"/>
      <c r="O13" s="9">
        <v>6</v>
      </c>
      <c r="P13" s="6">
        <v>1.2</v>
      </c>
      <c r="Q13" s="6">
        <v>3.7</v>
      </c>
      <c r="R13" s="6">
        <v>7.4</v>
      </c>
      <c r="S13" s="6">
        <v>22</v>
      </c>
    </row>
    <row r="14" spans="1:19" ht="15.75" x14ac:dyDescent="0.25">
      <c r="A14" s="4">
        <v>8</v>
      </c>
      <c r="B14" s="4">
        <v>8</v>
      </c>
      <c r="C14" s="4">
        <v>8.9</v>
      </c>
      <c r="D14" s="4">
        <v>12</v>
      </c>
      <c r="E14" s="4">
        <v>20.3</v>
      </c>
      <c r="F14" s="4"/>
      <c r="G14" s="4">
        <v>13</v>
      </c>
      <c r="H14" s="5" t="s">
        <v>264</v>
      </c>
      <c r="I14" s="4">
        <v>12.139999999999997</v>
      </c>
      <c r="J14" s="4">
        <v>12</v>
      </c>
      <c r="K14" s="4">
        <v>10.7</v>
      </c>
      <c r="L14" s="20">
        <v>13</v>
      </c>
      <c r="M14" s="6" t="s">
        <v>283</v>
      </c>
      <c r="N14" s="6"/>
      <c r="O14" s="9">
        <v>6</v>
      </c>
      <c r="P14" s="6">
        <v>1.24</v>
      </c>
      <c r="Q14" s="6">
        <v>3.89</v>
      </c>
      <c r="R14" s="6">
        <v>7.99</v>
      </c>
      <c r="S14" s="6">
        <v>23.99</v>
      </c>
    </row>
    <row r="15" spans="1:19" ht="15.75" x14ac:dyDescent="0.25">
      <c r="A15" s="4">
        <v>7</v>
      </c>
      <c r="B15" s="4">
        <v>7</v>
      </c>
      <c r="C15" s="4">
        <v>9</v>
      </c>
      <c r="D15" s="4">
        <v>12</v>
      </c>
      <c r="E15" s="4">
        <v>20.5</v>
      </c>
      <c r="F15" s="4"/>
      <c r="G15" s="4">
        <v>13</v>
      </c>
      <c r="H15" s="4" t="s">
        <v>61</v>
      </c>
      <c r="I15" s="4">
        <v>12.539999999999997</v>
      </c>
      <c r="J15" s="4">
        <v>12</v>
      </c>
      <c r="K15" s="4">
        <v>10.8</v>
      </c>
      <c r="L15" s="20">
        <v>13</v>
      </c>
      <c r="M15" s="6" t="s">
        <v>64</v>
      </c>
      <c r="N15" s="6"/>
      <c r="O15" s="9">
        <v>7</v>
      </c>
      <c r="P15" s="6">
        <v>1.25</v>
      </c>
      <c r="Q15" s="6">
        <v>3.9</v>
      </c>
      <c r="R15" s="6">
        <v>8</v>
      </c>
      <c r="S15" s="6">
        <v>24</v>
      </c>
    </row>
    <row r="16" spans="1:19" ht="15.75" x14ac:dyDescent="0.25">
      <c r="A16" s="4">
        <v>6</v>
      </c>
      <c r="B16" s="4">
        <v>7</v>
      </c>
      <c r="C16" s="4">
        <v>9.1</v>
      </c>
      <c r="D16" s="4">
        <v>11</v>
      </c>
      <c r="E16" s="4">
        <v>20.6</v>
      </c>
      <c r="F16" s="4"/>
      <c r="G16" s="4">
        <v>12</v>
      </c>
      <c r="H16" s="4" t="s">
        <v>321</v>
      </c>
      <c r="I16" s="4">
        <v>12.939999999999998</v>
      </c>
      <c r="J16" s="4">
        <v>11</v>
      </c>
      <c r="K16" s="4">
        <v>10.9</v>
      </c>
      <c r="L16" s="20">
        <v>12</v>
      </c>
      <c r="M16" s="6" t="s">
        <v>282</v>
      </c>
      <c r="N16" s="6"/>
      <c r="O16" s="9">
        <v>7</v>
      </c>
      <c r="P16" s="6">
        <v>1.29</v>
      </c>
      <c r="Q16" s="6">
        <v>4.09</v>
      </c>
      <c r="R16" s="6">
        <v>8.59</v>
      </c>
      <c r="S16" s="6">
        <v>25.99</v>
      </c>
    </row>
    <row r="17" spans="1:19" ht="15.75" x14ac:dyDescent="0.25">
      <c r="A17" s="4">
        <v>5</v>
      </c>
      <c r="B17" s="4">
        <v>6</v>
      </c>
      <c r="C17" s="4">
        <v>9.1999999999999993</v>
      </c>
      <c r="D17" s="4">
        <v>11</v>
      </c>
      <c r="E17" s="4">
        <v>20.8</v>
      </c>
      <c r="F17" s="4"/>
      <c r="G17" s="4">
        <v>12</v>
      </c>
      <c r="H17" s="4" t="s">
        <v>68</v>
      </c>
      <c r="I17" s="4">
        <v>13.339999999999998</v>
      </c>
      <c r="J17" s="4">
        <v>11</v>
      </c>
      <c r="K17" s="4">
        <v>11</v>
      </c>
      <c r="L17" s="20">
        <v>12</v>
      </c>
      <c r="M17" s="6" t="s">
        <v>71</v>
      </c>
      <c r="N17" s="6"/>
      <c r="O17" s="9">
        <v>8</v>
      </c>
      <c r="P17" s="6">
        <v>1.3</v>
      </c>
      <c r="Q17" s="6">
        <v>4.0999999999999996</v>
      </c>
      <c r="R17" s="6">
        <v>8.6</v>
      </c>
      <c r="S17" s="6">
        <v>26</v>
      </c>
    </row>
    <row r="18" spans="1:19" ht="15.75" x14ac:dyDescent="0.25">
      <c r="A18" s="4">
        <v>4</v>
      </c>
      <c r="B18" s="4">
        <v>6</v>
      </c>
      <c r="C18" s="4">
        <v>9.3000000000000007</v>
      </c>
      <c r="D18" s="4">
        <v>10</v>
      </c>
      <c r="E18" s="4">
        <v>20.9</v>
      </c>
      <c r="F18" s="4"/>
      <c r="G18" s="4">
        <v>11</v>
      </c>
      <c r="H18" s="4" t="s">
        <v>263</v>
      </c>
      <c r="I18" s="4">
        <v>13.839999999999998</v>
      </c>
      <c r="J18" s="4">
        <v>10</v>
      </c>
      <c r="K18" s="4">
        <v>11.1</v>
      </c>
      <c r="L18" s="20">
        <v>11</v>
      </c>
      <c r="M18" s="6" t="s">
        <v>281</v>
      </c>
      <c r="N18" s="6"/>
      <c r="O18" s="9">
        <v>8</v>
      </c>
      <c r="P18" s="6">
        <v>1.33</v>
      </c>
      <c r="Q18" s="6">
        <v>4.24</v>
      </c>
      <c r="R18" s="6">
        <v>9.19</v>
      </c>
      <c r="S18" s="6">
        <v>27.99</v>
      </c>
    </row>
    <row r="19" spans="1:19" ht="15.75" x14ac:dyDescent="0.25">
      <c r="A19" s="4">
        <v>3</v>
      </c>
      <c r="B19" s="4">
        <v>5</v>
      </c>
      <c r="C19" s="4">
        <v>9.4</v>
      </c>
      <c r="D19" s="4">
        <v>10</v>
      </c>
      <c r="E19" s="4">
        <v>21.1</v>
      </c>
      <c r="F19" s="4"/>
      <c r="G19" s="4">
        <v>11</v>
      </c>
      <c r="H19" s="4" t="s">
        <v>75</v>
      </c>
      <c r="I19" s="4">
        <v>14.239999999999998</v>
      </c>
      <c r="J19" s="4">
        <v>10</v>
      </c>
      <c r="K19" s="4">
        <v>11.3</v>
      </c>
      <c r="L19" s="20">
        <v>11</v>
      </c>
      <c r="M19" s="6" t="s">
        <v>78</v>
      </c>
      <c r="N19" s="6"/>
      <c r="O19" s="9">
        <v>9</v>
      </c>
      <c r="P19" s="6">
        <v>1.34</v>
      </c>
      <c r="Q19" s="6">
        <v>4.25</v>
      </c>
      <c r="R19" s="6">
        <v>9.1999999999999993</v>
      </c>
      <c r="S19" s="6">
        <v>28</v>
      </c>
    </row>
    <row r="20" spans="1:19" ht="15.75" x14ac:dyDescent="0.25">
      <c r="A20" s="4">
        <v>2</v>
      </c>
      <c r="B20" s="4">
        <v>5</v>
      </c>
      <c r="C20" s="4">
        <v>9.5</v>
      </c>
      <c r="D20" s="4">
        <v>9</v>
      </c>
      <c r="E20" s="4">
        <v>21.2</v>
      </c>
      <c r="F20" s="4"/>
      <c r="G20" s="4">
        <v>10</v>
      </c>
      <c r="H20" s="4" t="s">
        <v>262</v>
      </c>
      <c r="I20" s="4">
        <v>14.739999999999998</v>
      </c>
      <c r="J20" s="4">
        <v>9</v>
      </c>
      <c r="K20" s="4">
        <v>11.4</v>
      </c>
      <c r="L20" s="20">
        <v>10</v>
      </c>
      <c r="M20" s="6" t="s">
        <v>280</v>
      </c>
      <c r="N20" s="6"/>
      <c r="O20" s="9">
        <v>9</v>
      </c>
      <c r="P20" s="6">
        <v>1.37</v>
      </c>
      <c r="Q20" s="6">
        <v>4.3899999999999997</v>
      </c>
      <c r="R20" s="6">
        <v>9.69</v>
      </c>
      <c r="S20" s="6">
        <v>29.99</v>
      </c>
    </row>
    <row r="21" spans="1:19" ht="15.75" x14ac:dyDescent="0.25">
      <c r="A21" s="4">
        <v>1</v>
      </c>
      <c r="B21" s="4">
        <v>4</v>
      </c>
      <c r="C21" s="4">
        <v>9.6</v>
      </c>
      <c r="D21" s="4">
        <v>9</v>
      </c>
      <c r="E21" s="4">
        <v>21.4</v>
      </c>
      <c r="F21" s="4"/>
      <c r="G21" s="4">
        <v>10</v>
      </c>
      <c r="H21" s="4" t="s">
        <v>82</v>
      </c>
      <c r="I21" s="4">
        <v>15.239999999999998</v>
      </c>
      <c r="J21" s="4">
        <v>9</v>
      </c>
      <c r="K21" s="4">
        <v>11.6</v>
      </c>
      <c r="L21" s="20">
        <v>10</v>
      </c>
      <c r="M21" s="6" t="s">
        <v>85</v>
      </c>
      <c r="N21" s="6"/>
      <c r="O21" s="9">
        <v>10</v>
      </c>
      <c r="P21" s="6">
        <v>1.38</v>
      </c>
      <c r="Q21" s="6">
        <v>4.4000000000000004</v>
      </c>
      <c r="R21" s="6">
        <v>9.6999999999999993</v>
      </c>
      <c r="S21" s="6">
        <v>30</v>
      </c>
    </row>
    <row r="22" spans="1:19" ht="15.75" x14ac:dyDescent="0.25">
      <c r="A22" s="4">
        <v>0</v>
      </c>
      <c r="B22" s="4">
        <v>4</v>
      </c>
      <c r="C22" s="4">
        <v>9.6999999999999993</v>
      </c>
      <c r="D22" s="4">
        <v>8</v>
      </c>
      <c r="E22" s="4">
        <v>21.5</v>
      </c>
      <c r="G22" s="4">
        <v>9</v>
      </c>
      <c r="H22" s="4" t="s">
        <v>261</v>
      </c>
      <c r="J22" s="4">
        <v>8</v>
      </c>
      <c r="K22" s="4">
        <v>11.7</v>
      </c>
      <c r="L22" s="20">
        <v>9</v>
      </c>
      <c r="M22" s="6" t="s">
        <v>279</v>
      </c>
      <c r="N22" s="12"/>
      <c r="O22" s="9">
        <v>10</v>
      </c>
      <c r="P22" s="6">
        <v>1.41</v>
      </c>
      <c r="Q22" s="6">
        <v>4.54</v>
      </c>
      <c r="R22" s="6">
        <v>10.19</v>
      </c>
      <c r="S22" s="6">
        <v>31.99</v>
      </c>
    </row>
    <row r="23" spans="1:19" ht="15.75" x14ac:dyDescent="0.25">
      <c r="B23" s="4">
        <v>3</v>
      </c>
      <c r="C23" s="4">
        <v>9.8000000000000007</v>
      </c>
      <c r="D23" s="4">
        <v>8</v>
      </c>
      <c r="E23" s="4">
        <v>21.8</v>
      </c>
      <c r="G23" s="4">
        <v>9</v>
      </c>
      <c r="H23" s="4" t="s">
        <v>89</v>
      </c>
      <c r="J23" s="4">
        <v>8</v>
      </c>
      <c r="K23" s="4">
        <v>11.9</v>
      </c>
      <c r="L23" s="20">
        <v>9</v>
      </c>
      <c r="M23" s="6" t="s">
        <v>92</v>
      </c>
      <c r="N23" s="12"/>
      <c r="O23" s="9">
        <v>11</v>
      </c>
      <c r="P23" s="6">
        <v>1.42</v>
      </c>
      <c r="Q23" s="6">
        <v>4.55</v>
      </c>
      <c r="R23" s="6">
        <v>10.199999999999999</v>
      </c>
      <c r="S23" s="6">
        <v>32</v>
      </c>
    </row>
    <row r="24" spans="1:19" ht="15.75" x14ac:dyDescent="0.25">
      <c r="B24" s="4">
        <v>3</v>
      </c>
      <c r="C24" s="4">
        <v>10</v>
      </c>
      <c r="D24" s="4">
        <v>7</v>
      </c>
      <c r="E24" s="4">
        <v>21.9</v>
      </c>
      <c r="G24" s="4">
        <v>8</v>
      </c>
      <c r="H24" s="4" t="s">
        <v>260</v>
      </c>
      <c r="J24" s="4">
        <v>7</v>
      </c>
      <c r="K24" s="4">
        <v>12</v>
      </c>
      <c r="L24" s="20">
        <v>8</v>
      </c>
      <c r="M24" s="6" t="s">
        <v>278</v>
      </c>
      <c r="N24" s="12"/>
      <c r="O24" s="9">
        <v>11</v>
      </c>
      <c r="P24" s="6">
        <v>1.44</v>
      </c>
      <c r="Q24" s="6">
        <v>4.6900000000000004</v>
      </c>
      <c r="R24" s="6">
        <v>10.69</v>
      </c>
      <c r="S24" s="6">
        <v>34.99</v>
      </c>
    </row>
    <row r="25" spans="1:19" ht="15.75" x14ac:dyDescent="0.25">
      <c r="B25" s="4">
        <v>2</v>
      </c>
      <c r="C25" s="4">
        <v>10.1</v>
      </c>
      <c r="D25" s="4">
        <v>7</v>
      </c>
      <c r="E25" s="4">
        <v>22.2</v>
      </c>
      <c r="G25" s="4">
        <v>8</v>
      </c>
      <c r="H25" s="4" t="s">
        <v>96</v>
      </c>
      <c r="J25" s="4">
        <v>7</v>
      </c>
      <c r="K25" s="4">
        <v>12.3</v>
      </c>
      <c r="L25" s="20">
        <v>8</v>
      </c>
      <c r="M25" s="6" t="s">
        <v>99</v>
      </c>
      <c r="N25" s="12"/>
      <c r="O25" s="9">
        <v>12</v>
      </c>
      <c r="P25" s="6">
        <v>1.45</v>
      </c>
      <c r="Q25" s="6">
        <v>4.7</v>
      </c>
      <c r="R25" s="6">
        <v>10.7</v>
      </c>
      <c r="S25" s="6">
        <v>35</v>
      </c>
    </row>
    <row r="26" spans="1:19" ht="15.75" x14ac:dyDescent="0.25">
      <c r="B26" s="4">
        <v>2</v>
      </c>
      <c r="C26" s="4">
        <v>10.3</v>
      </c>
      <c r="D26" s="4">
        <v>6</v>
      </c>
      <c r="E26" s="4">
        <v>22.3</v>
      </c>
      <c r="G26" s="4">
        <v>7</v>
      </c>
      <c r="H26" s="4" t="s">
        <v>259</v>
      </c>
      <c r="J26" s="4">
        <v>6</v>
      </c>
      <c r="K26" s="4">
        <v>12.4</v>
      </c>
      <c r="L26" s="20">
        <v>7</v>
      </c>
      <c r="M26" s="6" t="s">
        <v>277</v>
      </c>
      <c r="N26" s="12"/>
      <c r="O26" s="9">
        <v>12</v>
      </c>
      <c r="P26" s="6">
        <v>1.47</v>
      </c>
      <c r="Q26" s="6">
        <v>4.84</v>
      </c>
      <c r="R26" s="6">
        <v>11.19</v>
      </c>
      <c r="S26" s="6">
        <v>37.99</v>
      </c>
    </row>
    <row r="27" spans="1:19" ht="15.75" x14ac:dyDescent="0.25">
      <c r="B27" s="4">
        <v>1</v>
      </c>
      <c r="C27" s="4">
        <v>10.7</v>
      </c>
      <c r="D27" s="4">
        <v>6</v>
      </c>
      <c r="E27" s="4">
        <v>22.6</v>
      </c>
      <c r="G27" s="4">
        <v>7</v>
      </c>
      <c r="H27" s="4" t="s">
        <v>103</v>
      </c>
      <c r="J27" s="4">
        <v>6</v>
      </c>
      <c r="K27" s="4">
        <v>12.7</v>
      </c>
      <c r="L27" s="20">
        <v>7</v>
      </c>
      <c r="M27" s="6" t="s">
        <v>106</v>
      </c>
      <c r="N27" s="12"/>
      <c r="O27" s="9">
        <v>13</v>
      </c>
      <c r="P27" s="6">
        <v>1.48</v>
      </c>
      <c r="Q27" s="6">
        <v>4.8499999999999996</v>
      </c>
      <c r="R27" s="6">
        <v>11.2</v>
      </c>
      <c r="S27" s="6">
        <v>38</v>
      </c>
    </row>
    <row r="28" spans="1:19" ht="15.75" x14ac:dyDescent="0.25">
      <c r="B28" s="4">
        <v>1</v>
      </c>
      <c r="C28" s="4">
        <v>10.8</v>
      </c>
      <c r="D28" s="4">
        <v>5</v>
      </c>
      <c r="E28" s="4">
        <v>22.7</v>
      </c>
      <c r="G28" s="4">
        <v>6</v>
      </c>
      <c r="H28" s="4" t="s">
        <v>258</v>
      </c>
      <c r="J28" s="4">
        <v>5</v>
      </c>
      <c r="K28" s="4">
        <v>12.8</v>
      </c>
      <c r="L28" s="20">
        <v>6</v>
      </c>
      <c r="M28" s="6" t="s">
        <v>276</v>
      </c>
      <c r="N28" s="12"/>
      <c r="O28" s="9">
        <v>13</v>
      </c>
      <c r="P28" s="6">
        <v>1.5</v>
      </c>
      <c r="Q28" s="6">
        <v>4.99</v>
      </c>
      <c r="R28" s="6">
        <v>11.69</v>
      </c>
      <c r="S28" s="6">
        <v>40.99</v>
      </c>
    </row>
    <row r="29" spans="1:19" ht="15.75" x14ac:dyDescent="0.25">
      <c r="B29" s="10">
        <v>0</v>
      </c>
      <c r="C29" s="4">
        <v>10.9</v>
      </c>
      <c r="D29" s="4">
        <v>5</v>
      </c>
      <c r="E29" s="4">
        <v>23</v>
      </c>
      <c r="G29" s="4">
        <v>6</v>
      </c>
      <c r="H29" s="4" t="s">
        <v>110</v>
      </c>
      <c r="J29" s="4">
        <v>5</v>
      </c>
      <c r="K29" s="4">
        <v>13.1</v>
      </c>
      <c r="L29" s="20">
        <v>6</v>
      </c>
      <c r="M29" s="6" t="s">
        <v>113</v>
      </c>
      <c r="N29" s="12"/>
      <c r="O29" s="9">
        <v>14</v>
      </c>
      <c r="P29" s="6">
        <v>1.51</v>
      </c>
      <c r="Q29" s="6">
        <v>5</v>
      </c>
      <c r="R29" s="6">
        <v>11.7</v>
      </c>
      <c r="S29" s="6">
        <v>41</v>
      </c>
    </row>
    <row r="30" spans="1:19" ht="15.75" x14ac:dyDescent="0.25">
      <c r="D30" s="4">
        <v>4</v>
      </c>
      <c r="E30" s="4">
        <v>23.1</v>
      </c>
      <c r="G30" s="4">
        <v>5</v>
      </c>
      <c r="H30" s="4" t="s">
        <v>257</v>
      </c>
      <c r="J30" s="4">
        <v>4</v>
      </c>
      <c r="K30" s="4">
        <v>13.2</v>
      </c>
      <c r="L30" s="20">
        <v>5</v>
      </c>
      <c r="M30" s="6" t="s">
        <v>275</v>
      </c>
      <c r="N30" s="12"/>
      <c r="O30" s="9">
        <v>14</v>
      </c>
      <c r="P30" s="6">
        <v>1.53</v>
      </c>
      <c r="Q30" s="6">
        <v>5.09</v>
      </c>
      <c r="R30" s="6">
        <v>12.19</v>
      </c>
      <c r="S30" s="6">
        <v>43.99</v>
      </c>
    </row>
    <row r="31" spans="1:19" ht="15.75" x14ac:dyDescent="0.25">
      <c r="D31" s="4">
        <v>4</v>
      </c>
      <c r="E31" s="4">
        <v>23.5</v>
      </c>
      <c r="G31" s="4">
        <v>5</v>
      </c>
      <c r="H31" s="4" t="s">
        <v>117</v>
      </c>
      <c r="J31" s="4">
        <v>4</v>
      </c>
      <c r="K31" s="4">
        <v>13.6</v>
      </c>
      <c r="L31" s="20">
        <v>5</v>
      </c>
      <c r="M31" s="6" t="s">
        <v>120</v>
      </c>
      <c r="N31" s="12"/>
      <c r="O31" s="9">
        <v>15</v>
      </c>
      <c r="P31" s="6">
        <v>1.54</v>
      </c>
      <c r="Q31" s="6">
        <v>5.0999999999999996</v>
      </c>
      <c r="R31" s="6">
        <v>12.2</v>
      </c>
      <c r="S31" s="6">
        <v>44</v>
      </c>
    </row>
    <row r="32" spans="1:19" ht="15.75" x14ac:dyDescent="0.25">
      <c r="D32" s="4">
        <v>3</v>
      </c>
      <c r="E32" s="4">
        <v>23.6</v>
      </c>
      <c r="G32" s="4">
        <v>4</v>
      </c>
      <c r="H32" s="4" t="s">
        <v>256</v>
      </c>
      <c r="J32" s="4">
        <v>3</v>
      </c>
      <c r="K32" s="4">
        <v>13.7</v>
      </c>
      <c r="L32" s="20">
        <v>4</v>
      </c>
      <c r="M32" s="6" t="s">
        <v>274</v>
      </c>
      <c r="N32" s="12"/>
      <c r="O32" s="9">
        <v>15</v>
      </c>
      <c r="P32" s="6">
        <v>1.56</v>
      </c>
      <c r="Q32" s="6">
        <v>5.19</v>
      </c>
      <c r="R32" s="6">
        <v>12.69</v>
      </c>
      <c r="S32" s="6">
        <v>47.99</v>
      </c>
    </row>
    <row r="33" spans="4:19" ht="15.75" x14ac:dyDescent="0.25">
      <c r="D33" s="4">
        <v>3</v>
      </c>
      <c r="E33" s="4">
        <v>24</v>
      </c>
      <c r="G33" s="4">
        <v>4</v>
      </c>
      <c r="H33" s="4" t="s">
        <v>123</v>
      </c>
      <c r="J33" s="4">
        <v>3</v>
      </c>
      <c r="K33" s="4">
        <v>14</v>
      </c>
      <c r="L33" s="20">
        <v>4</v>
      </c>
      <c r="M33" s="6" t="s">
        <v>126</v>
      </c>
      <c r="N33" s="12"/>
      <c r="O33" s="9">
        <v>16</v>
      </c>
      <c r="P33" s="6">
        <v>1.57</v>
      </c>
      <c r="Q33" s="6">
        <v>5.2</v>
      </c>
      <c r="R33" s="6">
        <v>12.7</v>
      </c>
      <c r="S33" s="6">
        <v>48</v>
      </c>
    </row>
    <row r="34" spans="4:19" ht="15.75" x14ac:dyDescent="0.25">
      <c r="D34" s="4">
        <v>2</v>
      </c>
      <c r="E34" s="4">
        <v>24.1</v>
      </c>
      <c r="G34" s="4">
        <v>3</v>
      </c>
      <c r="H34" s="4" t="s">
        <v>255</v>
      </c>
      <c r="J34" s="4">
        <v>2</v>
      </c>
      <c r="K34" s="4">
        <v>14.1</v>
      </c>
      <c r="L34" s="20">
        <v>3</v>
      </c>
      <c r="M34" s="6" t="s">
        <v>273</v>
      </c>
      <c r="N34" s="12"/>
      <c r="O34" s="9">
        <v>16</v>
      </c>
      <c r="P34" s="6">
        <v>1.59</v>
      </c>
      <c r="Q34" s="6">
        <v>5.29</v>
      </c>
      <c r="R34" s="6">
        <v>13.19</v>
      </c>
      <c r="S34" s="6">
        <v>51.99</v>
      </c>
    </row>
    <row r="35" spans="4:19" ht="15.75" x14ac:dyDescent="0.25">
      <c r="D35" s="4">
        <v>2</v>
      </c>
      <c r="E35" s="4">
        <v>24.5</v>
      </c>
      <c r="G35" s="4">
        <v>3</v>
      </c>
      <c r="H35" s="4" t="s">
        <v>129</v>
      </c>
      <c r="J35" s="4">
        <v>2</v>
      </c>
      <c r="K35" s="4">
        <v>14.5</v>
      </c>
      <c r="L35" s="20">
        <v>3</v>
      </c>
      <c r="M35" s="6" t="s">
        <v>132</v>
      </c>
      <c r="N35" s="12"/>
      <c r="O35" s="9">
        <v>17</v>
      </c>
      <c r="P35" s="6">
        <v>1.6</v>
      </c>
      <c r="Q35" s="6">
        <v>5.3</v>
      </c>
      <c r="R35" s="6">
        <v>13.2</v>
      </c>
      <c r="S35" s="6">
        <v>52</v>
      </c>
    </row>
    <row r="36" spans="4:19" ht="15.75" x14ac:dyDescent="0.25">
      <c r="D36" s="4">
        <v>1</v>
      </c>
      <c r="E36" s="4">
        <v>24.6</v>
      </c>
      <c r="G36" s="4">
        <v>2</v>
      </c>
      <c r="H36" s="4" t="s">
        <v>254</v>
      </c>
      <c r="J36" s="4">
        <v>1</v>
      </c>
      <c r="K36" s="4">
        <v>14.6</v>
      </c>
      <c r="L36" s="20">
        <v>2</v>
      </c>
      <c r="M36" s="6" t="s">
        <v>272</v>
      </c>
      <c r="N36" s="12"/>
      <c r="O36" s="9">
        <v>17</v>
      </c>
      <c r="P36" s="6">
        <v>1.61</v>
      </c>
      <c r="Q36" s="6">
        <v>5.39</v>
      </c>
      <c r="R36" s="6">
        <v>13.59</v>
      </c>
      <c r="S36" s="6">
        <v>55.99</v>
      </c>
    </row>
    <row r="37" spans="4:19" ht="15.75" x14ac:dyDescent="0.25">
      <c r="D37" s="4">
        <v>1</v>
      </c>
      <c r="E37" s="4">
        <v>25</v>
      </c>
      <c r="G37" s="4">
        <v>2</v>
      </c>
      <c r="H37" s="4" t="s">
        <v>136</v>
      </c>
      <c r="J37" s="4">
        <v>1</v>
      </c>
      <c r="K37" s="4">
        <v>15</v>
      </c>
      <c r="L37" s="20">
        <v>2</v>
      </c>
      <c r="M37" s="6" t="s">
        <v>139</v>
      </c>
      <c r="N37" s="12"/>
      <c r="O37" s="9">
        <v>18</v>
      </c>
      <c r="P37" s="6">
        <v>1.62</v>
      </c>
      <c r="Q37" s="6">
        <v>5.4</v>
      </c>
      <c r="R37" s="6">
        <v>13.6</v>
      </c>
      <c r="S37" s="6">
        <v>56</v>
      </c>
    </row>
    <row r="38" spans="4:19" ht="15.75" x14ac:dyDescent="0.25">
      <c r="D38" s="4">
        <v>0</v>
      </c>
      <c r="E38" s="4">
        <v>25.1</v>
      </c>
      <c r="G38" s="4">
        <v>1</v>
      </c>
      <c r="H38" s="4" t="s">
        <v>253</v>
      </c>
      <c r="J38" s="10">
        <v>0</v>
      </c>
      <c r="K38" s="4">
        <v>15.1</v>
      </c>
      <c r="L38" s="20">
        <v>1</v>
      </c>
      <c r="M38" s="6" t="s">
        <v>271</v>
      </c>
      <c r="N38" s="12"/>
      <c r="O38" s="9">
        <v>18</v>
      </c>
      <c r="P38" s="6">
        <v>1.63</v>
      </c>
      <c r="Q38" s="6">
        <v>5.49</v>
      </c>
      <c r="R38" s="6">
        <v>13.99</v>
      </c>
      <c r="S38" s="6">
        <v>59.99</v>
      </c>
    </row>
    <row r="39" spans="4:19" ht="15.75" x14ac:dyDescent="0.25">
      <c r="D39" s="11"/>
      <c r="G39" s="4">
        <v>1</v>
      </c>
      <c r="H39" s="4" t="s">
        <v>142</v>
      </c>
      <c r="L39" s="20">
        <v>1</v>
      </c>
      <c r="M39" s="6" t="s">
        <v>145</v>
      </c>
      <c r="N39" s="12"/>
      <c r="O39" s="9">
        <v>19</v>
      </c>
      <c r="P39" s="6">
        <v>1.64</v>
      </c>
      <c r="Q39" s="6">
        <v>5.5</v>
      </c>
      <c r="R39" s="6">
        <v>14</v>
      </c>
      <c r="S39" s="6">
        <v>60</v>
      </c>
    </row>
    <row r="40" spans="4:19" ht="15.75" x14ac:dyDescent="0.25">
      <c r="D40" s="11"/>
      <c r="G40" s="4">
        <v>0</v>
      </c>
      <c r="H40" s="4" t="s">
        <v>243</v>
      </c>
      <c r="L40" s="21">
        <v>0</v>
      </c>
      <c r="M40" s="6" t="s">
        <v>244</v>
      </c>
      <c r="N40" s="12"/>
      <c r="O40" s="9">
        <v>20</v>
      </c>
      <c r="P40" s="6">
        <v>1.65</v>
      </c>
      <c r="Q40" s="6">
        <v>5.51</v>
      </c>
      <c r="R40" s="6">
        <v>14.01</v>
      </c>
      <c r="S40" s="6">
        <v>60.01</v>
      </c>
    </row>
    <row r="41" spans="4:19" ht="15.75" x14ac:dyDescent="0.25">
      <c r="D41" s="11"/>
      <c r="M41" s="19"/>
      <c r="N41" s="22"/>
    </row>
    <row r="42" spans="4:19" ht="15.75" x14ac:dyDescent="0.25">
      <c r="D42" s="11"/>
    </row>
    <row r="43" spans="4:19" ht="15.75" x14ac:dyDescent="0.25">
      <c r="D43" s="11"/>
    </row>
    <row r="44" spans="4:19" ht="15.75" x14ac:dyDescent="0.25">
      <c r="D44" s="11"/>
    </row>
    <row r="45" spans="4:19" ht="15.75" x14ac:dyDescent="0.25">
      <c r="D45" s="11"/>
    </row>
  </sheetData>
  <sheetProtection password="F73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Φύλλο4"/>
  <dimension ref="A1:S45"/>
  <sheetViews>
    <sheetView workbookViewId="0">
      <selection activeCell="O2" sqref="O2"/>
    </sheetView>
  </sheetViews>
  <sheetFormatPr defaultRowHeight="15" x14ac:dyDescent="0.25"/>
  <cols>
    <col min="12" max="12" width="9.140625" style="21"/>
  </cols>
  <sheetData>
    <row r="1" spans="1:19" x14ac:dyDescent="0.25">
      <c r="A1">
        <v>0</v>
      </c>
      <c r="C1">
        <v>0</v>
      </c>
      <c r="E1">
        <v>0</v>
      </c>
      <c r="G1">
        <v>0</v>
      </c>
      <c r="H1">
        <v>0</v>
      </c>
      <c r="K1">
        <v>0</v>
      </c>
      <c r="M1">
        <v>0</v>
      </c>
      <c r="O1">
        <v>0</v>
      </c>
      <c r="P1">
        <v>0</v>
      </c>
      <c r="Q1">
        <v>0</v>
      </c>
      <c r="R1">
        <v>0</v>
      </c>
      <c r="S1">
        <v>0</v>
      </c>
    </row>
    <row r="2" spans="1:19" ht="15.75" x14ac:dyDescent="0.25">
      <c r="A2" s="4">
        <v>20</v>
      </c>
      <c r="B2">
        <v>20</v>
      </c>
      <c r="C2" s="4">
        <v>1</v>
      </c>
      <c r="D2" s="4">
        <v>20</v>
      </c>
      <c r="E2" s="4">
        <v>10</v>
      </c>
      <c r="G2" s="4">
        <v>20</v>
      </c>
      <c r="H2" t="s">
        <v>252</v>
      </c>
      <c r="J2">
        <v>20</v>
      </c>
      <c r="K2" s="4">
        <v>4</v>
      </c>
      <c r="L2" s="21">
        <v>20</v>
      </c>
      <c r="M2" t="s">
        <v>270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ht="15.75" x14ac:dyDescent="0.25">
      <c r="A3" s="4">
        <v>19</v>
      </c>
      <c r="B3" s="4">
        <v>19</v>
      </c>
      <c r="C3" s="4">
        <v>8.6</v>
      </c>
      <c r="D3" s="4">
        <v>19</v>
      </c>
      <c r="E3" s="4">
        <v>21</v>
      </c>
      <c r="F3" s="4"/>
      <c r="G3" s="4">
        <v>19</v>
      </c>
      <c r="H3" s="4" t="s">
        <v>150</v>
      </c>
      <c r="I3" s="4">
        <v>9.84</v>
      </c>
      <c r="J3" s="4">
        <v>19</v>
      </c>
      <c r="K3" s="4">
        <v>10.5</v>
      </c>
      <c r="L3" s="20">
        <v>19</v>
      </c>
      <c r="M3" s="6" t="s">
        <v>153</v>
      </c>
      <c r="N3" s="6"/>
      <c r="O3" s="9">
        <v>1</v>
      </c>
      <c r="P3" s="6">
        <v>0.8</v>
      </c>
      <c r="Q3" s="6">
        <v>2</v>
      </c>
      <c r="R3" s="6">
        <v>2.5</v>
      </c>
      <c r="S3" s="6">
        <v>13</v>
      </c>
    </row>
    <row r="4" spans="1:19" ht="15.75" x14ac:dyDescent="0.25">
      <c r="A4" s="4">
        <v>18</v>
      </c>
      <c r="B4" s="4">
        <v>18</v>
      </c>
      <c r="C4" s="4">
        <v>8.6999999999999993</v>
      </c>
      <c r="D4" s="4">
        <v>18</v>
      </c>
      <c r="E4" s="4">
        <v>21.1</v>
      </c>
      <c r="F4" s="4"/>
      <c r="G4" s="4">
        <v>18</v>
      </c>
      <c r="H4" s="4" t="s">
        <v>289</v>
      </c>
      <c r="I4" s="4">
        <v>9.94</v>
      </c>
      <c r="J4" s="4">
        <v>18</v>
      </c>
      <c r="K4" s="4">
        <v>10.6</v>
      </c>
      <c r="L4" s="20">
        <v>18</v>
      </c>
      <c r="M4" s="6" t="s">
        <v>306</v>
      </c>
      <c r="N4" s="6"/>
      <c r="O4" s="9">
        <v>1</v>
      </c>
      <c r="P4" s="6">
        <v>0.84</v>
      </c>
      <c r="Q4" s="6">
        <v>2.2400000000000002</v>
      </c>
      <c r="R4" s="6">
        <v>2.99</v>
      </c>
      <c r="S4" s="6">
        <v>13.99</v>
      </c>
    </row>
    <row r="5" spans="1:19" ht="15.75" x14ac:dyDescent="0.25">
      <c r="A5" s="4">
        <v>17</v>
      </c>
      <c r="B5" s="4">
        <v>17</v>
      </c>
      <c r="C5" s="4">
        <v>8.8000000000000007</v>
      </c>
      <c r="D5" s="4">
        <v>17</v>
      </c>
      <c r="E5" s="4">
        <v>21.2</v>
      </c>
      <c r="F5" s="4"/>
      <c r="G5" s="4">
        <v>18</v>
      </c>
      <c r="H5" s="4" t="s">
        <v>155</v>
      </c>
      <c r="I5" s="4">
        <v>10.039999999999999</v>
      </c>
      <c r="J5" s="4">
        <v>17</v>
      </c>
      <c r="K5" s="4">
        <v>10.7</v>
      </c>
      <c r="L5" s="20">
        <v>18</v>
      </c>
      <c r="M5" s="6" t="s">
        <v>157</v>
      </c>
      <c r="N5" s="6"/>
      <c r="O5" s="9">
        <v>2</v>
      </c>
      <c r="P5" s="6">
        <v>0.85</v>
      </c>
      <c r="Q5" s="6">
        <v>2.25</v>
      </c>
      <c r="R5" s="6">
        <v>3</v>
      </c>
      <c r="S5" s="6">
        <v>14</v>
      </c>
    </row>
    <row r="6" spans="1:19" ht="15.75" x14ac:dyDescent="0.25">
      <c r="A6" s="4">
        <v>16</v>
      </c>
      <c r="B6" s="4">
        <v>16</v>
      </c>
      <c r="C6" s="4">
        <v>8.9</v>
      </c>
      <c r="D6" s="4">
        <v>16</v>
      </c>
      <c r="E6" s="4">
        <v>21.3</v>
      </c>
      <c r="F6" s="4"/>
      <c r="G6" s="4">
        <v>17</v>
      </c>
      <c r="H6" s="4" t="s">
        <v>290</v>
      </c>
      <c r="I6" s="4">
        <v>10.239999999999998</v>
      </c>
      <c r="J6" s="4">
        <v>16</v>
      </c>
      <c r="K6" s="4">
        <v>10.8</v>
      </c>
      <c r="L6" s="20">
        <v>17</v>
      </c>
      <c r="M6" s="6" t="s">
        <v>307</v>
      </c>
      <c r="N6" s="6"/>
      <c r="O6" s="9">
        <v>2</v>
      </c>
      <c r="P6" s="6">
        <v>0.89</v>
      </c>
      <c r="Q6" s="6">
        <v>2.4900000000000002</v>
      </c>
      <c r="R6" s="6">
        <v>3.49</v>
      </c>
      <c r="S6" s="6">
        <v>14.99</v>
      </c>
    </row>
    <row r="7" spans="1:19" ht="15.75" x14ac:dyDescent="0.25">
      <c r="A7" s="4">
        <v>15</v>
      </c>
      <c r="B7" s="4">
        <v>15</v>
      </c>
      <c r="C7" s="4">
        <v>9</v>
      </c>
      <c r="D7" s="4">
        <v>16</v>
      </c>
      <c r="E7" s="4">
        <v>21.4</v>
      </c>
      <c r="F7" s="4"/>
      <c r="G7" s="4">
        <v>17</v>
      </c>
      <c r="H7" s="4" t="s">
        <v>110</v>
      </c>
      <c r="I7" s="4">
        <v>10.439999999999998</v>
      </c>
      <c r="J7" s="4">
        <v>16</v>
      </c>
      <c r="K7" s="4">
        <v>10.9</v>
      </c>
      <c r="L7" s="20">
        <v>17</v>
      </c>
      <c r="M7" s="6" t="s">
        <v>85</v>
      </c>
      <c r="N7" s="6"/>
      <c r="O7" s="9">
        <v>3</v>
      </c>
      <c r="P7" s="6">
        <v>0.9</v>
      </c>
      <c r="Q7" s="6">
        <v>2.5</v>
      </c>
      <c r="R7" s="6">
        <v>3.5</v>
      </c>
      <c r="S7" s="6">
        <v>15</v>
      </c>
    </row>
    <row r="8" spans="1:19" ht="15.75" x14ac:dyDescent="0.25">
      <c r="A8" s="4">
        <v>14</v>
      </c>
      <c r="B8" s="4">
        <v>14</v>
      </c>
      <c r="C8" s="4">
        <v>9.1</v>
      </c>
      <c r="D8" s="4">
        <v>15</v>
      </c>
      <c r="E8" s="4">
        <v>21.5</v>
      </c>
      <c r="F8" s="5"/>
      <c r="G8" s="4">
        <v>16</v>
      </c>
      <c r="H8" s="4" t="s">
        <v>257</v>
      </c>
      <c r="I8" s="4">
        <v>10.639999999999997</v>
      </c>
      <c r="J8" s="4">
        <v>15</v>
      </c>
      <c r="K8" s="4">
        <v>11</v>
      </c>
      <c r="L8" s="20">
        <v>16</v>
      </c>
      <c r="M8" s="6" t="s">
        <v>279</v>
      </c>
      <c r="N8" s="6"/>
      <c r="O8" s="9">
        <v>3</v>
      </c>
      <c r="P8" s="6">
        <v>0.93</v>
      </c>
      <c r="Q8" s="6">
        <v>2.69</v>
      </c>
      <c r="R8" s="6">
        <v>3.99</v>
      </c>
      <c r="S8" s="6">
        <v>15.99</v>
      </c>
    </row>
    <row r="9" spans="1:19" ht="15.75" x14ac:dyDescent="0.25">
      <c r="A9" s="4">
        <v>13</v>
      </c>
      <c r="B9" s="4">
        <v>13</v>
      </c>
      <c r="C9" s="4">
        <v>9.1999999999999993</v>
      </c>
      <c r="D9" s="4">
        <v>15</v>
      </c>
      <c r="E9" s="4">
        <v>21.6</v>
      </c>
      <c r="F9" s="4"/>
      <c r="G9" s="4">
        <v>16</v>
      </c>
      <c r="H9" s="4" t="s">
        <v>161</v>
      </c>
      <c r="I9" s="4">
        <v>10.839999999999996</v>
      </c>
      <c r="J9" s="4">
        <v>15</v>
      </c>
      <c r="K9" s="4">
        <v>11.1</v>
      </c>
      <c r="L9" s="20">
        <v>16</v>
      </c>
      <c r="M9" s="6" t="s">
        <v>92</v>
      </c>
      <c r="N9" s="6"/>
      <c r="O9" s="9">
        <v>4</v>
      </c>
      <c r="P9" s="6">
        <v>0.94</v>
      </c>
      <c r="Q9" s="6">
        <v>2.7</v>
      </c>
      <c r="R9" s="6">
        <v>4</v>
      </c>
      <c r="S9" s="6">
        <v>16</v>
      </c>
    </row>
    <row r="10" spans="1:19" ht="15.75" x14ac:dyDescent="0.25">
      <c r="A10" s="4">
        <v>12</v>
      </c>
      <c r="B10" s="4">
        <v>12</v>
      </c>
      <c r="C10" s="4">
        <v>9.3000000000000007</v>
      </c>
      <c r="D10" s="4">
        <v>14</v>
      </c>
      <c r="E10" s="4">
        <v>21.7</v>
      </c>
      <c r="F10" s="4"/>
      <c r="G10" s="4">
        <v>15</v>
      </c>
      <c r="H10" s="4" t="s">
        <v>291</v>
      </c>
      <c r="I10" s="4">
        <v>11.039999999999996</v>
      </c>
      <c r="J10" s="4">
        <v>14</v>
      </c>
      <c r="K10" s="4">
        <v>11.2</v>
      </c>
      <c r="L10" s="20">
        <v>15</v>
      </c>
      <c r="M10" s="6" t="s">
        <v>278</v>
      </c>
      <c r="N10" s="6"/>
      <c r="O10" s="9">
        <v>4</v>
      </c>
      <c r="P10" s="6">
        <v>0.97</v>
      </c>
      <c r="Q10" s="6">
        <v>2.89</v>
      </c>
      <c r="R10" s="6">
        <v>4.49</v>
      </c>
      <c r="S10" s="6">
        <v>16.989999999999998</v>
      </c>
    </row>
    <row r="11" spans="1:19" ht="15.75" x14ac:dyDescent="0.25">
      <c r="A11" s="4">
        <v>11</v>
      </c>
      <c r="B11" s="4">
        <v>11</v>
      </c>
      <c r="C11" s="4">
        <v>9.4</v>
      </c>
      <c r="D11" s="4">
        <v>14</v>
      </c>
      <c r="E11" s="4">
        <v>21.8</v>
      </c>
      <c r="F11" s="4"/>
      <c r="G11" s="4">
        <v>15</v>
      </c>
      <c r="H11" s="4" t="s">
        <v>166</v>
      </c>
      <c r="I11" s="4">
        <v>11.239999999999995</v>
      </c>
      <c r="J11" s="4">
        <v>14</v>
      </c>
      <c r="K11" s="4">
        <v>11.3</v>
      </c>
      <c r="L11" s="20">
        <v>15</v>
      </c>
      <c r="M11" s="6" t="s">
        <v>169</v>
      </c>
      <c r="N11" s="6"/>
      <c r="O11" s="9">
        <v>5</v>
      </c>
      <c r="P11" s="6">
        <v>0.98</v>
      </c>
      <c r="Q11" s="6">
        <v>2.9</v>
      </c>
      <c r="R11" s="6">
        <v>4.5</v>
      </c>
      <c r="S11" s="6">
        <v>17</v>
      </c>
    </row>
    <row r="12" spans="1:19" ht="15.75" x14ac:dyDescent="0.25">
      <c r="A12" s="4">
        <v>10</v>
      </c>
      <c r="B12" s="4">
        <v>10</v>
      </c>
      <c r="C12" s="4">
        <v>9.5</v>
      </c>
      <c r="D12" s="4">
        <v>13</v>
      </c>
      <c r="E12" s="4">
        <v>21.9</v>
      </c>
      <c r="F12" s="4"/>
      <c r="G12" s="4">
        <v>14</v>
      </c>
      <c r="H12" s="4" t="s">
        <v>292</v>
      </c>
      <c r="I12" s="4">
        <v>11.539999999999996</v>
      </c>
      <c r="J12" s="4">
        <v>13</v>
      </c>
      <c r="K12" s="4">
        <v>11.4</v>
      </c>
      <c r="L12" s="20">
        <v>14</v>
      </c>
      <c r="M12" s="6" t="s">
        <v>308</v>
      </c>
      <c r="N12" s="6"/>
      <c r="O12" s="9">
        <v>5</v>
      </c>
      <c r="P12" s="6">
        <v>1.01</v>
      </c>
      <c r="Q12" s="6">
        <v>3.09</v>
      </c>
      <c r="R12" s="6">
        <v>4.99</v>
      </c>
      <c r="S12" s="6">
        <v>17.989999999999998</v>
      </c>
    </row>
    <row r="13" spans="1:19" ht="15.75" x14ac:dyDescent="0.25">
      <c r="A13" s="4">
        <v>9</v>
      </c>
      <c r="B13" s="4">
        <v>9</v>
      </c>
      <c r="C13" s="4">
        <v>9.6</v>
      </c>
      <c r="D13" s="4">
        <v>13</v>
      </c>
      <c r="E13" s="4">
        <v>22</v>
      </c>
      <c r="F13" s="4"/>
      <c r="G13" s="4">
        <v>14</v>
      </c>
      <c r="H13" s="5" t="s">
        <v>171</v>
      </c>
      <c r="I13" s="4">
        <v>11.839999999999996</v>
      </c>
      <c r="J13" s="4">
        <v>13</v>
      </c>
      <c r="K13" s="4">
        <v>11.5</v>
      </c>
      <c r="L13" s="20">
        <v>14</v>
      </c>
      <c r="M13" s="6" t="s">
        <v>173</v>
      </c>
      <c r="N13" s="6"/>
      <c r="O13" s="9">
        <v>6</v>
      </c>
      <c r="P13" s="6">
        <v>1.02</v>
      </c>
      <c r="Q13" s="6">
        <v>3.1</v>
      </c>
      <c r="R13" s="6">
        <v>5</v>
      </c>
      <c r="S13" s="6">
        <v>18</v>
      </c>
    </row>
    <row r="14" spans="1:19" ht="15.75" x14ac:dyDescent="0.25">
      <c r="A14" s="4">
        <v>8</v>
      </c>
      <c r="B14" s="4">
        <v>8</v>
      </c>
      <c r="C14" s="4">
        <v>9.6999999999999993</v>
      </c>
      <c r="D14" s="4">
        <v>12</v>
      </c>
      <c r="E14" s="4">
        <v>22.1</v>
      </c>
      <c r="F14" s="4"/>
      <c r="G14" s="4">
        <v>13</v>
      </c>
      <c r="H14" s="5" t="s">
        <v>293</v>
      </c>
      <c r="I14" s="4">
        <v>12.139999999999997</v>
      </c>
      <c r="J14" s="4">
        <v>12</v>
      </c>
      <c r="K14" s="4">
        <v>11.6</v>
      </c>
      <c r="L14" s="20">
        <v>13</v>
      </c>
      <c r="M14" s="6" t="s">
        <v>309</v>
      </c>
      <c r="N14" s="6"/>
      <c r="O14" s="9">
        <v>6</v>
      </c>
      <c r="P14" s="6">
        <v>1.05</v>
      </c>
      <c r="Q14" s="6">
        <v>3.29</v>
      </c>
      <c r="R14" s="6">
        <v>5.39</v>
      </c>
      <c r="S14" s="6">
        <v>18.989999999999998</v>
      </c>
    </row>
    <row r="15" spans="1:19" ht="15.75" x14ac:dyDescent="0.25">
      <c r="A15" s="4">
        <v>7</v>
      </c>
      <c r="B15" s="4">
        <v>7</v>
      </c>
      <c r="C15" s="4">
        <v>9.8000000000000007</v>
      </c>
      <c r="D15" s="4">
        <v>12</v>
      </c>
      <c r="E15" s="4">
        <v>22.3</v>
      </c>
      <c r="F15" s="4"/>
      <c r="G15" s="4">
        <v>13</v>
      </c>
      <c r="H15" s="4" t="s">
        <v>177</v>
      </c>
      <c r="I15" s="4">
        <v>12.539999999999997</v>
      </c>
      <c r="J15" s="4">
        <v>12</v>
      </c>
      <c r="K15" s="4">
        <v>11.7</v>
      </c>
      <c r="L15" s="20">
        <v>13</v>
      </c>
      <c r="M15" s="6" t="s">
        <v>180</v>
      </c>
      <c r="N15" s="6"/>
      <c r="O15" s="9">
        <v>7</v>
      </c>
      <c r="P15" s="6">
        <v>1.06</v>
      </c>
      <c r="Q15" s="6">
        <v>3.3</v>
      </c>
      <c r="R15" s="6">
        <v>5.4</v>
      </c>
      <c r="S15" s="6">
        <v>19</v>
      </c>
    </row>
    <row r="16" spans="1:19" ht="15.75" x14ac:dyDescent="0.25">
      <c r="A16" s="4">
        <v>6</v>
      </c>
      <c r="B16" s="4">
        <v>7</v>
      </c>
      <c r="C16" s="4">
        <v>9.9</v>
      </c>
      <c r="D16" s="4">
        <v>11</v>
      </c>
      <c r="E16" s="4">
        <v>22.4</v>
      </c>
      <c r="F16" s="4"/>
      <c r="G16" s="4">
        <v>12</v>
      </c>
      <c r="H16" s="4" t="s">
        <v>294</v>
      </c>
      <c r="I16" s="4">
        <v>12.939999999999998</v>
      </c>
      <c r="J16" s="4">
        <v>11</v>
      </c>
      <c r="K16" s="4">
        <v>11.8</v>
      </c>
      <c r="L16" s="20">
        <v>12</v>
      </c>
      <c r="M16" s="6" t="s">
        <v>310</v>
      </c>
      <c r="N16" s="6"/>
      <c r="O16" s="9">
        <v>7</v>
      </c>
      <c r="P16" s="6">
        <v>1.0900000000000001</v>
      </c>
      <c r="Q16" s="6">
        <v>3.49</v>
      </c>
      <c r="R16" s="6">
        <v>5.79</v>
      </c>
      <c r="S16" s="6">
        <v>19.989999999999998</v>
      </c>
    </row>
    <row r="17" spans="1:19" ht="15.75" x14ac:dyDescent="0.25">
      <c r="A17" s="4">
        <v>5</v>
      </c>
      <c r="B17" s="4">
        <v>6</v>
      </c>
      <c r="C17" s="4">
        <v>10</v>
      </c>
      <c r="D17" s="4">
        <v>11</v>
      </c>
      <c r="E17" s="4">
        <v>22.6</v>
      </c>
      <c r="F17" s="4"/>
      <c r="G17" s="4">
        <v>12</v>
      </c>
      <c r="H17" s="4" t="s">
        <v>183</v>
      </c>
      <c r="I17" s="4">
        <v>13.339999999999998</v>
      </c>
      <c r="J17" s="4">
        <v>11</v>
      </c>
      <c r="K17" s="4">
        <v>11.9</v>
      </c>
      <c r="L17" s="20">
        <v>12</v>
      </c>
      <c r="M17" s="6" t="s">
        <v>186</v>
      </c>
      <c r="N17" s="6"/>
      <c r="O17" s="9">
        <v>8</v>
      </c>
      <c r="P17" s="6">
        <v>1.1000000000000001</v>
      </c>
      <c r="Q17" s="6">
        <v>3.5</v>
      </c>
      <c r="R17" s="6">
        <v>5.8</v>
      </c>
      <c r="S17" s="6">
        <v>20</v>
      </c>
    </row>
    <row r="18" spans="1:19" ht="15.75" x14ac:dyDescent="0.25">
      <c r="A18" s="4">
        <v>4</v>
      </c>
      <c r="B18" s="4">
        <v>6</v>
      </c>
      <c r="C18" s="4">
        <v>10.1</v>
      </c>
      <c r="D18" s="4">
        <v>10</v>
      </c>
      <c r="E18" s="4">
        <v>22.7</v>
      </c>
      <c r="F18" s="4"/>
      <c r="G18" s="4">
        <v>11</v>
      </c>
      <c r="H18" s="4" t="s">
        <v>295</v>
      </c>
      <c r="I18" s="4">
        <v>13.839999999999998</v>
      </c>
      <c r="J18" s="4">
        <v>10</v>
      </c>
      <c r="K18" s="4">
        <v>12</v>
      </c>
      <c r="L18" s="20">
        <v>11</v>
      </c>
      <c r="M18" s="6" t="s">
        <v>311</v>
      </c>
      <c r="N18" s="6"/>
      <c r="O18" s="9">
        <v>8</v>
      </c>
      <c r="P18" s="6">
        <v>1.1299999999999999</v>
      </c>
      <c r="Q18" s="6">
        <v>3.64</v>
      </c>
      <c r="R18" s="6">
        <v>6.19</v>
      </c>
      <c r="S18" s="6">
        <v>20.99</v>
      </c>
    </row>
    <row r="19" spans="1:19" ht="15.75" x14ac:dyDescent="0.25">
      <c r="A19" s="4">
        <v>3</v>
      </c>
      <c r="B19" s="4">
        <v>5</v>
      </c>
      <c r="C19" s="4">
        <v>10.199999999999999</v>
      </c>
      <c r="D19" s="4">
        <v>10</v>
      </c>
      <c r="E19" s="4">
        <v>22.9</v>
      </c>
      <c r="F19" s="4"/>
      <c r="G19" s="4">
        <v>11</v>
      </c>
      <c r="H19" s="4" t="s">
        <v>189</v>
      </c>
      <c r="I19" s="4">
        <v>14.239999999999998</v>
      </c>
      <c r="J19" s="4">
        <v>10</v>
      </c>
      <c r="K19" s="4">
        <v>12.2</v>
      </c>
      <c r="L19" s="20">
        <v>11</v>
      </c>
      <c r="M19" s="6" t="s">
        <v>191</v>
      </c>
      <c r="N19" s="6"/>
      <c r="O19" s="9">
        <v>9</v>
      </c>
      <c r="P19" s="6">
        <v>1.1399999999999999</v>
      </c>
      <c r="Q19" s="6">
        <v>3.65</v>
      </c>
      <c r="R19" s="6">
        <v>6.2</v>
      </c>
      <c r="S19" s="6">
        <v>21</v>
      </c>
    </row>
    <row r="20" spans="1:19" ht="15.75" x14ac:dyDescent="0.25">
      <c r="A20" s="4">
        <v>2</v>
      </c>
      <c r="B20" s="4">
        <v>5</v>
      </c>
      <c r="C20" s="4">
        <v>10.3</v>
      </c>
      <c r="D20" s="4">
        <v>9</v>
      </c>
      <c r="E20" s="4">
        <v>23</v>
      </c>
      <c r="F20" s="4"/>
      <c r="G20" s="4">
        <v>10</v>
      </c>
      <c r="H20" s="4" t="s">
        <v>296</v>
      </c>
      <c r="I20" s="4">
        <v>14.739999999999998</v>
      </c>
      <c r="J20" s="4">
        <v>9</v>
      </c>
      <c r="K20" s="4">
        <v>12.3</v>
      </c>
      <c r="L20" s="20">
        <v>10</v>
      </c>
      <c r="M20" s="6" t="s">
        <v>312</v>
      </c>
      <c r="N20" s="6"/>
      <c r="O20" s="9">
        <v>9</v>
      </c>
      <c r="P20" s="6">
        <v>1.17</v>
      </c>
      <c r="Q20" s="6">
        <v>3.79</v>
      </c>
      <c r="R20" s="6">
        <v>6.59</v>
      </c>
      <c r="S20" s="6">
        <v>22.99</v>
      </c>
    </row>
    <row r="21" spans="1:19" ht="15.75" x14ac:dyDescent="0.25">
      <c r="A21" s="4">
        <v>1</v>
      </c>
      <c r="B21" s="4">
        <v>4</v>
      </c>
      <c r="C21" s="4">
        <v>10.4</v>
      </c>
      <c r="D21" s="4">
        <v>9</v>
      </c>
      <c r="E21" s="4">
        <v>23.2</v>
      </c>
      <c r="F21" s="4"/>
      <c r="G21" s="4">
        <v>10</v>
      </c>
      <c r="H21" s="4" t="s">
        <v>194</v>
      </c>
      <c r="I21" s="4">
        <v>15.239999999999998</v>
      </c>
      <c r="J21" s="4">
        <v>9</v>
      </c>
      <c r="K21" s="4">
        <v>12.5</v>
      </c>
      <c r="L21" s="20">
        <v>10</v>
      </c>
      <c r="M21" s="6" t="s">
        <v>197</v>
      </c>
      <c r="N21" s="6"/>
      <c r="O21" s="9">
        <v>10</v>
      </c>
      <c r="P21" s="6">
        <v>1.18</v>
      </c>
      <c r="Q21" s="6">
        <v>3.8</v>
      </c>
      <c r="R21" s="6">
        <v>6.6</v>
      </c>
      <c r="S21" s="6">
        <v>23</v>
      </c>
    </row>
    <row r="22" spans="1:19" ht="15.75" x14ac:dyDescent="0.25">
      <c r="A22" s="4">
        <v>0</v>
      </c>
      <c r="B22" s="4">
        <v>4</v>
      </c>
      <c r="C22" s="4">
        <v>10.5</v>
      </c>
      <c r="D22" s="4">
        <v>8</v>
      </c>
      <c r="E22" s="4">
        <v>23.3</v>
      </c>
      <c r="G22" s="4">
        <v>9</v>
      </c>
      <c r="H22" s="4" t="s">
        <v>297</v>
      </c>
      <c r="J22" s="4">
        <v>8</v>
      </c>
      <c r="K22" s="4">
        <v>12.6</v>
      </c>
      <c r="L22" s="20">
        <v>9</v>
      </c>
      <c r="M22" s="6" t="s">
        <v>313</v>
      </c>
      <c r="N22" s="12"/>
      <c r="O22" s="9">
        <v>10</v>
      </c>
      <c r="P22" s="6">
        <v>1.21</v>
      </c>
      <c r="Q22" s="6">
        <v>3.94</v>
      </c>
      <c r="R22" s="6">
        <v>6.99</v>
      </c>
      <c r="S22" s="6">
        <v>24.99</v>
      </c>
    </row>
    <row r="23" spans="1:19" ht="15.75" x14ac:dyDescent="0.25">
      <c r="B23" s="4">
        <v>3</v>
      </c>
      <c r="C23" s="4">
        <v>10.6</v>
      </c>
      <c r="D23" s="4">
        <v>8</v>
      </c>
      <c r="E23" s="4">
        <v>23.6</v>
      </c>
      <c r="G23" s="4">
        <v>9</v>
      </c>
      <c r="H23" s="4" t="s">
        <v>142</v>
      </c>
      <c r="J23" s="4">
        <v>8</v>
      </c>
      <c r="K23" s="4">
        <v>12.8</v>
      </c>
      <c r="L23" s="20">
        <v>9</v>
      </c>
      <c r="M23" s="6" t="s">
        <v>126</v>
      </c>
      <c r="N23" s="12"/>
      <c r="O23" s="9">
        <v>11</v>
      </c>
      <c r="P23" s="6">
        <v>1.22</v>
      </c>
      <c r="Q23" s="6">
        <v>3.95</v>
      </c>
      <c r="R23" s="6">
        <v>7</v>
      </c>
      <c r="S23" s="6">
        <v>25</v>
      </c>
    </row>
    <row r="24" spans="1:19" ht="15.75" x14ac:dyDescent="0.25">
      <c r="B24" s="4">
        <v>3</v>
      </c>
      <c r="C24" s="4">
        <v>10.8</v>
      </c>
      <c r="D24" s="4">
        <v>7</v>
      </c>
      <c r="E24" s="4">
        <v>23.7</v>
      </c>
      <c r="G24" s="4">
        <v>8</v>
      </c>
      <c r="H24" s="4" t="s">
        <v>243</v>
      </c>
      <c r="J24" s="4">
        <v>7</v>
      </c>
      <c r="K24" s="4">
        <v>12.9</v>
      </c>
      <c r="L24" s="20">
        <v>8</v>
      </c>
      <c r="M24" s="6" t="s">
        <v>273</v>
      </c>
      <c r="N24" s="12"/>
      <c r="O24" s="9">
        <v>11</v>
      </c>
      <c r="P24" s="6">
        <v>1.25</v>
      </c>
      <c r="Q24" s="6">
        <v>4.09</v>
      </c>
      <c r="R24" s="6">
        <v>7.39</v>
      </c>
      <c r="S24" s="6">
        <v>28.99</v>
      </c>
    </row>
    <row r="25" spans="1:19" ht="15.75" x14ac:dyDescent="0.25">
      <c r="B25" s="4">
        <v>2</v>
      </c>
      <c r="C25" s="4">
        <v>10.9</v>
      </c>
      <c r="D25" s="4">
        <v>7</v>
      </c>
      <c r="E25" s="4">
        <v>24</v>
      </c>
      <c r="G25" s="4">
        <v>8</v>
      </c>
      <c r="H25" s="4" t="s">
        <v>202</v>
      </c>
      <c r="J25" s="4">
        <v>7</v>
      </c>
      <c r="K25" s="4">
        <v>13.2</v>
      </c>
      <c r="L25" s="20">
        <v>8</v>
      </c>
      <c r="M25" s="6" t="s">
        <v>205</v>
      </c>
      <c r="N25" s="12"/>
      <c r="O25" s="9">
        <v>12</v>
      </c>
      <c r="P25" s="6">
        <v>1.26</v>
      </c>
      <c r="Q25" s="6">
        <v>4.0999999999999996</v>
      </c>
      <c r="R25" s="6">
        <v>7.4</v>
      </c>
      <c r="S25" s="6">
        <v>29</v>
      </c>
    </row>
    <row r="26" spans="1:19" ht="15.75" x14ac:dyDescent="0.25">
      <c r="B26" s="4">
        <v>2</v>
      </c>
      <c r="C26" s="4">
        <v>11.1</v>
      </c>
      <c r="D26" s="4">
        <v>6</v>
      </c>
      <c r="E26" s="4">
        <v>24.1</v>
      </c>
      <c r="G26" s="4">
        <v>7</v>
      </c>
      <c r="H26" s="4" t="s">
        <v>298</v>
      </c>
      <c r="J26" s="4">
        <v>6</v>
      </c>
      <c r="K26" s="4">
        <v>13.3</v>
      </c>
      <c r="L26" s="20">
        <v>7</v>
      </c>
      <c r="M26" s="6" t="s">
        <v>314</v>
      </c>
      <c r="N26" s="12"/>
      <c r="O26" s="9">
        <v>12</v>
      </c>
      <c r="P26" s="6">
        <v>1.29</v>
      </c>
      <c r="Q26" s="6">
        <v>4.1900000000000004</v>
      </c>
      <c r="R26" s="6">
        <v>7.79</v>
      </c>
      <c r="S26" s="6">
        <v>32.99</v>
      </c>
    </row>
    <row r="27" spans="1:19" ht="15.75" x14ac:dyDescent="0.25">
      <c r="B27" s="4">
        <v>1</v>
      </c>
      <c r="C27" s="4">
        <v>11.2</v>
      </c>
      <c r="D27" s="4">
        <v>6</v>
      </c>
      <c r="E27" s="4">
        <v>24.4</v>
      </c>
      <c r="G27" s="4">
        <v>7</v>
      </c>
      <c r="H27" s="4" t="s">
        <v>208</v>
      </c>
      <c r="J27" s="4">
        <v>6</v>
      </c>
      <c r="K27" s="4">
        <v>13.6</v>
      </c>
      <c r="L27" s="20">
        <v>7</v>
      </c>
      <c r="M27" s="6" t="s">
        <v>211</v>
      </c>
      <c r="N27" s="12"/>
      <c r="O27" s="9">
        <v>13</v>
      </c>
      <c r="P27" s="6">
        <v>1.3</v>
      </c>
      <c r="Q27" s="6">
        <v>4.2</v>
      </c>
      <c r="R27" s="6">
        <v>7.8</v>
      </c>
      <c r="S27" s="6">
        <v>33</v>
      </c>
    </row>
    <row r="28" spans="1:19" ht="15.75" x14ac:dyDescent="0.25">
      <c r="B28" s="4">
        <v>1</v>
      </c>
      <c r="C28" s="4">
        <v>11.6</v>
      </c>
      <c r="D28" s="4">
        <v>5</v>
      </c>
      <c r="E28" s="4">
        <v>24.5</v>
      </c>
      <c r="G28" s="4">
        <v>6</v>
      </c>
      <c r="H28" s="4" t="s">
        <v>299</v>
      </c>
      <c r="J28" s="4">
        <v>5</v>
      </c>
      <c r="K28" s="4">
        <v>13.7</v>
      </c>
      <c r="L28" s="20">
        <v>6</v>
      </c>
      <c r="M28" s="6" t="s">
        <v>315</v>
      </c>
      <c r="N28" s="12"/>
      <c r="O28" s="9">
        <v>13</v>
      </c>
      <c r="P28" s="6">
        <v>1.32</v>
      </c>
      <c r="Q28" s="6">
        <v>4.29</v>
      </c>
      <c r="R28" s="6">
        <v>8.19</v>
      </c>
      <c r="S28" s="6">
        <v>34.99</v>
      </c>
    </row>
    <row r="29" spans="1:19" ht="15.75" x14ac:dyDescent="0.25">
      <c r="B29" s="10">
        <v>0</v>
      </c>
      <c r="C29" s="4">
        <v>11.7</v>
      </c>
      <c r="D29" s="4">
        <v>5</v>
      </c>
      <c r="E29" s="4">
        <v>24.8</v>
      </c>
      <c r="G29" s="4">
        <v>6</v>
      </c>
      <c r="H29" s="4" t="s">
        <v>215</v>
      </c>
      <c r="J29" s="4">
        <v>5</v>
      </c>
      <c r="K29" s="4">
        <v>14</v>
      </c>
      <c r="L29" s="20">
        <v>6</v>
      </c>
      <c r="M29" s="6" t="s">
        <v>217</v>
      </c>
      <c r="N29" s="12"/>
      <c r="O29" s="9">
        <v>14</v>
      </c>
      <c r="P29" s="6">
        <v>1.33</v>
      </c>
      <c r="Q29" s="6">
        <v>4.3</v>
      </c>
      <c r="R29" s="6">
        <v>8.1999999999999993</v>
      </c>
      <c r="S29" s="6">
        <v>35</v>
      </c>
    </row>
    <row r="30" spans="1:19" ht="15.75" x14ac:dyDescent="0.25">
      <c r="D30" s="4">
        <v>4</v>
      </c>
      <c r="E30" s="4">
        <v>24.9</v>
      </c>
      <c r="G30" s="4">
        <v>5</v>
      </c>
      <c r="H30" s="4" t="s">
        <v>300</v>
      </c>
      <c r="J30" s="4">
        <v>4</v>
      </c>
      <c r="K30" s="4">
        <v>14.1</v>
      </c>
      <c r="L30" s="20">
        <v>5</v>
      </c>
      <c r="M30" s="6" t="s">
        <v>316</v>
      </c>
      <c r="N30" s="12"/>
      <c r="O30" s="9">
        <v>14</v>
      </c>
      <c r="P30" s="6">
        <v>1.35</v>
      </c>
      <c r="Q30" s="6">
        <v>4.3899999999999997</v>
      </c>
      <c r="R30" s="6">
        <v>8.59</v>
      </c>
      <c r="S30" s="6">
        <v>36.99</v>
      </c>
    </row>
    <row r="31" spans="1:19" ht="15.75" x14ac:dyDescent="0.25">
      <c r="D31" s="4">
        <v>4</v>
      </c>
      <c r="E31" s="4">
        <v>25.3</v>
      </c>
      <c r="G31" s="4">
        <v>5</v>
      </c>
      <c r="H31" s="4" t="s">
        <v>220</v>
      </c>
      <c r="J31" s="4">
        <v>4</v>
      </c>
      <c r="K31" s="4">
        <v>14.5</v>
      </c>
      <c r="L31" s="20">
        <v>5</v>
      </c>
      <c r="M31" s="6" t="s">
        <v>222</v>
      </c>
      <c r="N31" s="12"/>
      <c r="O31" s="9">
        <v>15</v>
      </c>
      <c r="P31" s="6">
        <v>1.36</v>
      </c>
      <c r="Q31" s="6">
        <v>4.4000000000000004</v>
      </c>
      <c r="R31" s="6">
        <v>8.6</v>
      </c>
      <c r="S31" s="6">
        <v>37</v>
      </c>
    </row>
    <row r="32" spans="1:19" ht="15.75" x14ac:dyDescent="0.25">
      <c r="D32" s="4">
        <v>3</v>
      </c>
      <c r="E32" s="4">
        <v>25.4</v>
      </c>
      <c r="G32" s="4">
        <v>4</v>
      </c>
      <c r="H32" s="4" t="s">
        <v>301</v>
      </c>
      <c r="J32" s="4">
        <v>3</v>
      </c>
      <c r="K32" s="4">
        <v>14.6</v>
      </c>
      <c r="L32" s="20">
        <v>4</v>
      </c>
      <c r="M32" s="6" t="s">
        <v>317</v>
      </c>
      <c r="N32" s="12"/>
      <c r="O32" s="9">
        <v>15</v>
      </c>
      <c r="P32" s="6">
        <v>1.38</v>
      </c>
      <c r="Q32" s="6">
        <v>4.49</v>
      </c>
      <c r="R32" s="6">
        <v>8.99</v>
      </c>
      <c r="S32" s="6">
        <v>38.99</v>
      </c>
    </row>
    <row r="33" spans="4:19" ht="15.75" x14ac:dyDescent="0.25">
      <c r="D33" s="4">
        <v>3</v>
      </c>
      <c r="E33" s="4">
        <v>25.8</v>
      </c>
      <c r="G33" s="4">
        <v>4</v>
      </c>
      <c r="H33" s="4" t="s">
        <v>225</v>
      </c>
      <c r="J33" s="4">
        <v>3</v>
      </c>
      <c r="K33" s="4">
        <v>15</v>
      </c>
      <c r="L33" s="20">
        <v>4</v>
      </c>
      <c r="M33" s="6" t="s">
        <v>145</v>
      </c>
      <c r="N33" s="12"/>
      <c r="O33" s="9">
        <v>16</v>
      </c>
      <c r="P33" s="6">
        <v>1.39</v>
      </c>
      <c r="Q33" s="6">
        <v>4.5</v>
      </c>
      <c r="R33" s="6">
        <v>9</v>
      </c>
      <c r="S33" s="6">
        <v>39</v>
      </c>
    </row>
    <row r="34" spans="4:19" ht="15.75" x14ac:dyDescent="0.25">
      <c r="D34" s="4">
        <v>2</v>
      </c>
      <c r="E34" s="4">
        <v>25.9</v>
      </c>
      <c r="G34" s="4">
        <v>3</v>
      </c>
      <c r="H34" s="4" t="s">
        <v>302</v>
      </c>
      <c r="J34" s="4">
        <v>2</v>
      </c>
      <c r="K34" s="4">
        <v>15.1</v>
      </c>
      <c r="L34" s="20">
        <v>3</v>
      </c>
      <c r="M34" s="6" t="s">
        <v>244</v>
      </c>
      <c r="N34" s="12"/>
      <c r="O34" s="9">
        <v>16</v>
      </c>
      <c r="P34" s="6">
        <v>1.41</v>
      </c>
      <c r="Q34" s="6">
        <v>4.59</v>
      </c>
      <c r="R34" s="6">
        <v>9.39</v>
      </c>
      <c r="S34" s="6">
        <v>40.99</v>
      </c>
    </row>
    <row r="35" spans="4:19" ht="15.75" x14ac:dyDescent="0.25">
      <c r="D35" s="4">
        <v>2</v>
      </c>
      <c r="E35" s="4">
        <v>26.3</v>
      </c>
      <c r="G35" s="4">
        <v>3</v>
      </c>
      <c r="H35" s="4" t="s">
        <v>228</v>
      </c>
      <c r="J35" s="4">
        <v>2</v>
      </c>
      <c r="K35" s="4">
        <v>15.5</v>
      </c>
      <c r="L35" s="20">
        <v>3</v>
      </c>
      <c r="M35" s="6" t="s">
        <v>230</v>
      </c>
      <c r="N35" s="12"/>
      <c r="O35" s="9">
        <v>17</v>
      </c>
      <c r="P35" s="6">
        <v>1.42</v>
      </c>
      <c r="Q35" s="6">
        <v>4.5999999999999996</v>
      </c>
      <c r="R35" s="6">
        <v>9.4</v>
      </c>
      <c r="S35" s="6">
        <v>41</v>
      </c>
    </row>
    <row r="36" spans="4:19" ht="15.75" x14ac:dyDescent="0.25">
      <c r="D36" s="4">
        <v>1</v>
      </c>
      <c r="E36" s="4">
        <v>26.4</v>
      </c>
      <c r="G36" s="4">
        <v>2</v>
      </c>
      <c r="H36" s="4" t="s">
        <v>303</v>
      </c>
      <c r="J36" s="4">
        <v>1</v>
      </c>
      <c r="K36" s="4">
        <v>15.6</v>
      </c>
      <c r="L36" s="20">
        <v>2</v>
      </c>
      <c r="M36" s="6" t="s">
        <v>318</v>
      </c>
      <c r="N36" s="12"/>
      <c r="O36" s="9">
        <v>17</v>
      </c>
      <c r="P36" s="6">
        <v>1.43</v>
      </c>
      <c r="Q36" s="6">
        <v>4.6900000000000004</v>
      </c>
      <c r="R36" s="6">
        <v>9.69</v>
      </c>
      <c r="S36" s="6">
        <v>42.99</v>
      </c>
    </row>
    <row r="37" spans="4:19" ht="15.75" x14ac:dyDescent="0.25">
      <c r="D37" s="4">
        <v>1</v>
      </c>
      <c r="E37" s="4">
        <v>26.8</v>
      </c>
      <c r="G37" s="4">
        <v>2</v>
      </c>
      <c r="H37" s="4" t="s">
        <v>233</v>
      </c>
      <c r="J37" s="4">
        <v>1</v>
      </c>
      <c r="K37" s="4">
        <v>16</v>
      </c>
      <c r="L37" s="20">
        <v>2</v>
      </c>
      <c r="M37" s="6" t="s">
        <v>236</v>
      </c>
      <c r="N37" s="12"/>
      <c r="O37" s="9">
        <v>18</v>
      </c>
      <c r="P37" s="6">
        <v>1.44</v>
      </c>
      <c r="Q37" s="6">
        <v>4.7</v>
      </c>
      <c r="R37" s="6">
        <v>9.6999999999999993</v>
      </c>
      <c r="S37" s="6">
        <v>43</v>
      </c>
    </row>
    <row r="38" spans="4:19" ht="15.75" x14ac:dyDescent="0.25">
      <c r="D38" s="4">
        <v>0</v>
      </c>
      <c r="E38" s="4">
        <v>26.9</v>
      </c>
      <c r="G38" s="4">
        <v>1</v>
      </c>
      <c r="H38" s="4" t="s">
        <v>304</v>
      </c>
      <c r="J38" s="10">
        <v>0</v>
      </c>
      <c r="K38" s="4">
        <v>16.100000000000001</v>
      </c>
      <c r="L38" s="20">
        <v>1</v>
      </c>
      <c r="M38" s="6" t="s">
        <v>319</v>
      </c>
      <c r="N38" s="12"/>
      <c r="O38" s="9">
        <v>18</v>
      </c>
      <c r="P38" s="6">
        <v>1.45</v>
      </c>
      <c r="Q38" s="6">
        <v>4.79</v>
      </c>
      <c r="R38" s="6">
        <v>9.99</v>
      </c>
      <c r="S38" s="6">
        <v>44.99</v>
      </c>
    </row>
    <row r="39" spans="4:19" ht="15.75" x14ac:dyDescent="0.25">
      <c r="D39" s="11"/>
      <c r="G39" s="4">
        <v>1</v>
      </c>
      <c r="H39" s="4" t="s">
        <v>239</v>
      </c>
      <c r="L39" s="20">
        <v>1</v>
      </c>
      <c r="M39" s="6" t="s">
        <v>242</v>
      </c>
      <c r="N39" s="12"/>
      <c r="O39" s="9">
        <v>19</v>
      </c>
      <c r="P39" s="6">
        <v>1.46</v>
      </c>
      <c r="Q39" s="6">
        <v>4.8</v>
      </c>
      <c r="R39" s="6">
        <v>10</v>
      </c>
      <c r="S39" s="6">
        <v>45</v>
      </c>
    </row>
    <row r="40" spans="4:19" ht="15.75" x14ac:dyDescent="0.25">
      <c r="D40" s="11"/>
      <c r="G40" s="4">
        <v>0</v>
      </c>
      <c r="H40" s="4" t="s">
        <v>305</v>
      </c>
      <c r="L40" s="21">
        <v>0</v>
      </c>
      <c r="M40" s="6" t="s">
        <v>320</v>
      </c>
      <c r="N40" s="12"/>
      <c r="O40" s="9">
        <v>20</v>
      </c>
      <c r="P40" s="6">
        <v>1.47</v>
      </c>
      <c r="Q40" s="6">
        <v>4.8099999999999996</v>
      </c>
      <c r="R40" s="6">
        <v>10.01</v>
      </c>
      <c r="S40" s="6">
        <v>45.01</v>
      </c>
    </row>
    <row r="41" spans="4:19" ht="15.75" x14ac:dyDescent="0.25">
      <c r="D41" s="11"/>
      <c r="M41" s="19"/>
      <c r="N41" s="22"/>
    </row>
    <row r="42" spans="4:19" ht="15.75" x14ac:dyDescent="0.25">
      <c r="D42" s="11"/>
    </row>
    <row r="43" spans="4:19" ht="15.75" x14ac:dyDescent="0.25">
      <c r="D43" s="11"/>
    </row>
    <row r="44" spans="4:19" ht="15.75" x14ac:dyDescent="0.25">
      <c r="D44" s="11"/>
    </row>
    <row r="45" spans="4:19" ht="15.75" x14ac:dyDescent="0.25">
      <c r="D45" s="11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5">
    <pageSetUpPr fitToPage="1"/>
  </sheetPr>
  <dimension ref="A1:P59"/>
  <sheetViews>
    <sheetView workbookViewId="0">
      <selection activeCell="O2" sqref="O2:O3"/>
    </sheetView>
  </sheetViews>
  <sheetFormatPr defaultRowHeight="15" x14ac:dyDescent="0.25"/>
  <sheetData>
    <row r="1" spans="1:16" ht="15.75" x14ac:dyDescent="0.25">
      <c r="A1" s="313" t="s">
        <v>2</v>
      </c>
      <c r="B1" s="307" t="s">
        <v>3</v>
      </c>
      <c r="C1" s="308"/>
      <c r="D1" s="307" t="s">
        <v>4</v>
      </c>
      <c r="E1" s="308"/>
      <c r="F1" s="307" t="s">
        <v>5</v>
      </c>
      <c r="G1" s="308"/>
      <c r="H1" s="307" t="s">
        <v>6</v>
      </c>
      <c r="I1" s="308"/>
      <c r="J1" s="307" t="s">
        <v>7</v>
      </c>
      <c r="K1" s="308"/>
      <c r="L1" s="4" t="s">
        <v>8</v>
      </c>
      <c r="M1" s="4" t="s">
        <v>9</v>
      </c>
      <c r="N1" s="4" t="s">
        <v>10</v>
      </c>
      <c r="O1" s="4" t="s">
        <v>11</v>
      </c>
      <c r="P1" s="2" t="s">
        <v>12</v>
      </c>
    </row>
    <row r="2" spans="1:16" x14ac:dyDescent="0.25">
      <c r="A2" s="314"/>
      <c r="B2" s="7" t="s">
        <v>13</v>
      </c>
      <c r="C2" s="7" t="s">
        <v>14</v>
      </c>
      <c r="D2" s="7" t="s">
        <v>13</v>
      </c>
      <c r="E2" s="7" t="s">
        <v>14</v>
      </c>
      <c r="F2" s="7" t="s">
        <v>13</v>
      </c>
      <c r="G2" s="7" t="s">
        <v>14</v>
      </c>
      <c r="H2" s="7" t="s">
        <v>13</v>
      </c>
      <c r="I2" s="7" t="s">
        <v>14</v>
      </c>
      <c r="J2" s="7" t="s">
        <v>13</v>
      </c>
      <c r="K2" s="7" t="s">
        <v>14</v>
      </c>
      <c r="L2" s="304" t="s">
        <v>15</v>
      </c>
      <c r="M2" s="304" t="s">
        <v>15</v>
      </c>
      <c r="N2" s="304" t="s">
        <v>15</v>
      </c>
      <c r="O2" s="304" t="s">
        <v>15</v>
      </c>
      <c r="P2" s="2"/>
    </row>
    <row r="3" spans="1:16" ht="15.75" x14ac:dyDescent="0.25">
      <c r="A3" s="4">
        <v>20</v>
      </c>
      <c r="B3" s="309">
        <v>8.0500000000000007</v>
      </c>
      <c r="C3" s="310"/>
      <c r="D3" s="311" t="s">
        <v>15</v>
      </c>
      <c r="E3" s="312"/>
      <c r="F3" s="311" t="s">
        <v>15</v>
      </c>
      <c r="G3" s="312"/>
      <c r="H3" s="311" t="s">
        <v>15</v>
      </c>
      <c r="I3" s="312"/>
      <c r="J3" s="311" t="s">
        <v>15</v>
      </c>
      <c r="K3" s="312"/>
      <c r="L3" s="305"/>
      <c r="M3" s="305"/>
      <c r="N3" s="305"/>
      <c r="O3" s="305"/>
      <c r="P3" s="2"/>
    </row>
    <row r="4" spans="1:16" ht="15.75" x14ac:dyDescent="0.25">
      <c r="A4" s="4">
        <v>19</v>
      </c>
      <c r="B4" s="4">
        <v>8.0399999999999991</v>
      </c>
      <c r="C4" s="4" t="s">
        <v>16</v>
      </c>
      <c r="D4" s="4">
        <v>19.440000000000001</v>
      </c>
      <c r="E4" s="4" t="s">
        <v>17</v>
      </c>
      <c r="F4" s="4" t="s">
        <v>18</v>
      </c>
      <c r="G4" s="4" t="s">
        <v>19</v>
      </c>
      <c r="H4" s="4">
        <v>9.84</v>
      </c>
      <c r="I4" s="4" t="s">
        <v>20</v>
      </c>
      <c r="J4" s="6" t="s">
        <v>21</v>
      </c>
      <c r="K4" s="6" t="s">
        <v>22</v>
      </c>
      <c r="L4" s="6">
        <v>1.64</v>
      </c>
      <c r="M4" s="6">
        <v>5.5</v>
      </c>
      <c r="N4" s="6">
        <v>14</v>
      </c>
      <c r="O4" s="6">
        <v>60</v>
      </c>
      <c r="P4" s="2"/>
    </row>
    <row r="5" spans="1:16" ht="15.75" x14ac:dyDescent="0.25">
      <c r="A5" s="4">
        <v>18</v>
      </c>
      <c r="B5" s="4">
        <v>8.1399999999999988</v>
      </c>
      <c r="C5" s="4" t="s">
        <v>23</v>
      </c>
      <c r="D5" s="4">
        <v>19.540000000000003</v>
      </c>
      <c r="E5" s="4" t="s">
        <v>24</v>
      </c>
      <c r="F5" s="4" t="s">
        <v>25</v>
      </c>
      <c r="G5" s="4" t="s">
        <v>26</v>
      </c>
      <c r="H5" s="4">
        <v>9.94</v>
      </c>
      <c r="I5" s="4" t="s">
        <v>27</v>
      </c>
      <c r="J5" s="6" t="s">
        <v>28</v>
      </c>
      <c r="K5" s="6" t="s">
        <v>29</v>
      </c>
      <c r="L5" s="6">
        <v>1.6199999999999999</v>
      </c>
      <c r="M5" s="6">
        <v>5.4</v>
      </c>
      <c r="N5" s="6">
        <v>13.6</v>
      </c>
      <c r="O5" s="6">
        <v>56</v>
      </c>
      <c r="P5" s="2"/>
    </row>
    <row r="6" spans="1:16" ht="15.75" x14ac:dyDescent="0.25">
      <c r="A6" s="4">
        <v>17</v>
      </c>
      <c r="B6" s="4">
        <v>8.2399999999999984</v>
      </c>
      <c r="C6" s="4" t="s">
        <v>30</v>
      </c>
      <c r="D6" s="4">
        <v>19.640000000000004</v>
      </c>
      <c r="E6" s="4" t="s">
        <v>31</v>
      </c>
      <c r="F6" s="4" t="s">
        <v>32</v>
      </c>
      <c r="G6" s="4" t="s">
        <v>33</v>
      </c>
      <c r="H6" s="4">
        <v>10.039999999999999</v>
      </c>
      <c r="I6" s="4" t="s">
        <v>34</v>
      </c>
      <c r="J6" s="6" t="s">
        <v>35</v>
      </c>
      <c r="K6" s="6" t="s">
        <v>36</v>
      </c>
      <c r="L6" s="6">
        <v>1.5999999999999999</v>
      </c>
      <c r="M6" s="6">
        <v>5.3000000000000007</v>
      </c>
      <c r="N6" s="6">
        <v>13.2</v>
      </c>
      <c r="O6" s="6">
        <v>52</v>
      </c>
      <c r="P6" s="2"/>
    </row>
    <row r="7" spans="1:16" ht="15.75" x14ac:dyDescent="0.25">
      <c r="A7" s="4">
        <v>16</v>
      </c>
      <c r="B7" s="4">
        <v>8.3399999999999981</v>
      </c>
      <c r="C7" s="4" t="s">
        <v>37</v>
      </c>
      <c r="D7" s="4">
        <v>19.840000000000003</v>
      </c>
      <c r="E7" s="4" t="s">
        <v>38</v>
      </c>
      <c r="F7" s="4" t="s">
        <v>39</v>
      </c>
      <c r="G7" s="4" t="s">
        <v>40</v>
      </c>
      <c r="H7" s="4">
        <v>10.239999999999998</v>
      </c>
      <c r="I7" s="4" t="s">
        <v>41</v>
      </c>
      <c r="J7" s="6" t="s">
        <v>42</v>
      </c>
      <c r="K7" s="6" t="s">
        <v>43</v>
      </c>
      <c r="L7" s="6">
        <v>1.5699999999999998</v>
      </c>
      <c r="M7" s="6">
        <v>5.2000000000000011</v>
      </c>
      <c r="N7" s="6">
        <v>12.7</v>
      </c>
      <c r="O7" s="6">
        <v>48</v>
      </c>
      <c r="P7" s="2"/>
    </row>
    <row r="8" spans="1:16" ht="15.75" x14ac:dyDescent="0.25">
      <c r="A8" s="4">
        <v>15</v>
      </c>
      <c r="B8" s="4">
        <v>8.4399999999999977</v>
      </c>
      <c r="C8" s="4" t="s">
        <v>44</v>
      </c>
      <c r="D8" s="4">
        <v>20.040000000000003</v>
      </c>
      <c r="E8" s="4" t="s">
        <v>45</v>
      </c>
      <c r="F8" s="4" t="s">
        <v>46</v>
      </c>
      <c r="G8" s="4" t="s">
        <v>47</v>
      </c>
      <c r="H8" s="4">
        <v>10.439999999999998</v>
      </c>
      <c r="I8" s="4" t="s">
        <v>48</v>
      </c>
      <c r="J8" s="6" t="s">
        <v>49</v>
      </c>
      <c r="K8" s="6" t="s">
        <v>50</v>
      </c>
      <c r="L8" s="6">
        <v>1.5399999999999998</v>
      </c>
      <c r="M8" s="6">
        <v>5.1000000000000014</v>
      </c>
      <c r="N8" s="6">
        <v>12.2</v>
      </c>
      <c r="O8" s="6">
        <v>44</v>
      </c>
      <c r="P8" s="2"/>
    </row>
    <row r="9" spans="1:16" ht="15.75" x14ac:dyDescent="0.25">
      <c r="A9" s="4">
        <v>14</v>
      </c>
      <c r="B9" s="4">
        <v>8.5399999999999974</v>
      </c>
      <c r="C9" s="4" t="s">
        <v>51</v>
      </c>
      <c r="D9" s="4">
        <v>20.240000000000002</v>
      </c>
      <c r="E9" s="4" t="s">
        <v>52</v>
      </c>
      <c r="F9" s="5" t="s">
        <v>53</v>
      </c>
      <c r="G9" s="5" t="s">
        <v>54</v>
      </c>
      <c r="H9" s="4">
        <v>10.639999999999997</v>
      </c>
      <c r="I9" s="4" t="s">
        <v>55</v>
      </c>
      <c r="J9" s="6" t="s">
        <v>56</v>
      </c>
      <c r="K9" s="6" t="s">
        <v>57</v>
      </c>
      <c r="L9" s="6">
        <v>1.5099999999999998</v>
      </c>
      <c r="M9" s="6">
        <v>5.0000000000000018</v>
      </c>
      <c r="N9" s="6">
        <v>11.7</v>
      </c>
      <c r="O9" s="6">
        <v>41</v>
      </c>
      <c r="P9" s="2"/>
    </row>
    <row r="10" spans="1:16" ht="15.75" x14ac:dyDescent="0.25">
      <c r="A10" s="4">
        <v>13</v>
      </c>
      <c r="B10" s="4">
        <v>8.639999999999997</v>
      </c>
      <c r="C10" s="4" t="s">
        <v>58</v>
      </c>
      <c r="D10" s="4">
        <v>20.440000000000001</v>
      </c>
      <c r="E10" s="4" t="s">
        <v>59</v>
      </c>
      <c r="F10" s="4" t="s">
        <v>60</v>
      </c>
      <c r="G10" s="4" t="s">
        <v>61</v>
      </c>
      <c r="H10" s="4">
        <v>10.839999999999996</v>
      </c>
      <c r="I10" s="4" t="s">
        <v>62</v>
      </c>
      <c r="J10" s="6" t="s">
        <v>63</v>
      </c>
      <c r="K10" s="6" t="s">
        <v>64</v>
      </c>
      <c r="L10" s="6">
        <v>1.4799999999999998</v>
      </c>
      <c r="M10" s="6">
        <v>4.8500000000000014</v>
      </c>
      <c r="N10" s="6">
        <v>11.2</v>
      </c>
      <c r="O10" s="6">
        <v>38</v>
      </c>
      <c r="P10" s="2"/>
    </row>
    <row r="11" spans="1:16" ht="15.75" x14ac:dyDescent="0.25">
      <c r="A11" s="4">
        <v>12</v>
      </c>
      <c r="B11" s="4">
        <v>8.7399999999999967</v>
      </c>
      <c r="C11" s="4" t="s">
        <v>65</v>
      </c>
      <c r="D11" s="4">
        <v>20.740000000000002</v>
      </c>
      <c r="E11" s="4" t="s">
        <v>66</v>
      </c>
      <c r="F11" s="4" t="s">
        <v>67</v>
      </c>
      <c r="G11" s="4" t="s">
        <v>68</v>
      </c>
      <c r="H11" s="4">
        <v>11.039999999999996</v>
      </c>
      <c r="I11" s="4" t="s">
        <v>69</v>
      </c>
      <c r="J11" s="6" t="s">
        <v>70</v>
      </c>
      <c r="K11" s="6" t="s">
        <v>71</v>
      </c>
      <c r="L11" s="6">
        <v>1.4499999999999997</v>
      </c>
      <c r="M11" s="6">
        <v>4.7000000000000011</v>
      </c>
      <c r="N11" s="6">
        <v>10.7</v>
      </c>
      <c r="O11" s="6">
        <v>35</v>
      </c>
      <c r="P11" s="2"/>
    </row>
    <row r="12" spans="1:16" ht="15.75" x14ac:dyDescent="0.25">
      <c r="A12" s="4">
        <v>11</v>
      </c>
      <c r="B12" s="4">
        <v>8.8399999999999963</v>
      </c>
      <c r="C12" s="4" t="s">
        <v>72</v>
      </c>
      <c r="D12" s="4">
        <v>21.040000000000003</v>
      </c>
      <c r="E12" s="4" t="s">
        <v>73</v>
      </c>
      <c r="F12" s="4" t="s">
        <v>74</v>
      </c>
      <c r="G12" s="4" t="s">
        <v>75</v>
      </c>
      <c r="H12" s="4">
        <v>11.239999999999995</v>
      </c>
      <c r="I12" s="4" t="s">
        <v>76</v>
      </c>
      <c r="J12" s="6" t="s">
        <v>77</v>
      </c>
      <c r="K12" s="6" t="s">
        <v>78</v>
      </c>
      <c r="L12" s="6">
        <v>1.4199999999999997</v>
      </c>
      <c r="M12" s="6">
        <v>4.5500000000000007</v>
      </c>
      <c r="N12" s="6">
        <v>10.199999999999999</v>
      </c>
      <c r="O12" s="6">
        <v>32</v>
      </c>
      <c r="P12" s="2"/>
    </row>
    <row r="13" spans="1:16" ht="15.75" x14ac:dyDescent="0.25">
      <c r="A13" s="4">
        <v>10</v>
      </c>
      <c r="B13" s="4">
        <v>8.9399999999999959</v>
      </c>
      <c r="C13" s="4" t="s">
        <v>79</v>
      </c>
      <c r="D13" s="4">
        <v>21.340000000000003</v>
      </c>
      <c r="E13" s="4" t="s">
        <v>80</v>
      </c>
      <c r="F13" s="4" t="s">
        <v>81</v>
      </c>
      <c r="G13" s="4" t="s">
        <v>82</v>
      </c>
      <c r="H13" s="4">
        <v>11.539999999999996</v>
      </c>
      <c r="I13" s="4" t="s">
        <v>83</v>
      </c>
      <c r="J13" s="6" t="s">
        <v>84</v>
      </c>
      <c r="K13" s="6" t="s">
        <v>85</v>
      </c>
      <c r="L13" s="6">
        <v>1.3799999999999997</v>
      </c>
      <c r="M13" s="6">
        <v>4.4000000000000004</v>
      </c>
      <c r="N13" s="6">
        <v>9.6999999999999993</v>
      </c>
      <c r="O13" s="6">
        <v>30</v>
      </c>
      <c r="P13" s="2"/>
    </row>
    <row r="14" spans="1:16" ht="15.75" x14ac:dyDescent="0.25">
      <c r="A14" s="4">
        <v>9</v>
      </c>
      <c r="B14" s="4">
        <v>9.0399999999999956</v>
      </c>
      <c r="C14" s="4" t="s">
        <v>86</v>
      </c>
      <c r="D14" s="4">
        <v>21.640000000000004</v>
      </c>
      <c r="E14" s="4" t="s">
        <v>87</v>
      </c>
      <c r="F14" s="4" t="s">
        <v>88</v>
      </c>
      <c r="G14" s="4" t="s">
        <v>89</v>
      </c>
      <c r="H14" s="4">
        <v>11.839999999999996</v>
      </c>
      <c r="I14" s="4" t="s">
        <v>90</v>
      </c>
      <c r="J14" s="6" t="s">
        <v>91</v>
      </c>
      <c r="K14" s="6" t="s">
        <v>92</v>
      </c>
      <c r="L14" s="6">
        <v>1.3399999999999996</v>
      </c>
      <c r="M14" s="6">
        <v>4.25</v>
      </c>
      <c r="N14" s="6">
        <v>9.1999999999999993</v>
      </c>
      <c r="O14" s="6">
        <v>28</v>
      </c>
      <c r="P14" s="2"/>
    </row>
    <row r="15" spans="1:16" ht="15.75" x14ac:dyDescent="0.25">
      <c r="A15" s="4">
        <v>8</v>
      </c>
      <c r="B15" s="4">
        <v>9.1399999999999952</v>
      </c>
      <c r="C15" s="4" t="s">
        <v>93</v>
      </c>
      <c r="D15" s="4">
        <v>22.040000000000003</v>
      </c>
      <c r="E15" s="4" t="s">
        <v>94</v>
      </c>
      <c r="F15" s="4" t="s">
        <v>95</v>
      </c>
      <c r="G15" s="4" t="s">
        <v>96</v>
      </c>
      <c r="H15" s="4">
        <v>12.139999999999997</v>
      </c>
      <c r="I15" s="4" t="s">
        <v>97</v>
      </c>
      <c r="J15" s="6" t="s">
        <v>98</v>
      </c>
      <c r="K15" s="6" t="s">
        <v>99</v>
      </c>
      <c r="L15" s="6">
        <v>1.2999999999999996</v>
      </c>
      <c r="M15" s="6">
        <v>4.0999999999999996</v>
      </c>
      <c r="N15" s="6">
        <v>8.6</v>
      </c>
      <c r="O15" s="6">
        <v>26</v>
      </c>
      <c r="P15" s="2"/>
    </row>
    <row r="16" spans="1:16" ht="15.75" x14ac:dyDescent="0.25">
      <c r="A16" s="4">
        <v>7</v>
      </c>
      <c r="B16" s="4">
        <v>9.3399999999999945</v>
      </c>
      <c r="C16" s="4" t="s">
        <v>100</v>
      </c>
      <c r="D16" s="4">
        <v>22.44</v>
      </c>
      <c r="E16" s="4" t="s">
        <v>101</v>
      </c>
      <c r="F16" s="4" t="s">
        <v>102</v>
      </c>
      <c r="G16" s="4" t="s">
        <v>103</v>
      </c>
      <c r="H16" s="4">
        <v>12.539999999999997</v>
      </c>
      <c r="I16" s="4" t="s">
        <v>104</v>
      </c>
      <c r="J16" s="6" t="s">
        <v>105</v>
      </c>
      <c r="K16" s="6" t="s">
        <v>106</v>
      </c>
      <c r="L16" s="6">
        <v>1.2499999999999996</v>
      </c>
      <c r="M16" s="6">
        <v>3.8999999999999995</v>
      </c>
      <c r="N16" s="6">
        <v>8</v>
      </c>
      <c r="O16" s="6">
        <v>24</v>
      </c>
      <c r="P16" s="2"/>
    </row>
    <row r="17" spans="1:15" ht="15.75" x14ac:dyDescent="0.25">
      <c r="A17" s="4">
        <v>6</v>
      </c>
      <c r="B17" s="4">
        <v>9.5399999999999938</v>
      </c>
      <c r="C17" s="4" t="s">
        <v>107</v>
      </c>
      <c r="D17" s="4">
        <v>22.84</v>
      </c>
      <c r="E17" s="4" t="s">
        <v>108</v>
      </c>
      <c r="F17" s="4" t="s">
        <v>109</v>
      </c>
      <c r="G17" s="4" t="s">
        <v>110</v>
      </c>
      <c r="H17" s="4">
        <v>12.939999999999998</v>
      </c>
      <c r="I17" s="4" t="s">
        <v>111</v>
      </c>
      <c r="J17" s="6" t="s">
        <v>112</v>
      </c>
      <c r="K17" s="6" t="s">
        <v>113</v>
      </c>
      <c r="L17" s="6">
        <v>1.1999999999999995</v>
      </c>
      <c r="M17" s="6">
        <v>3.6999999999999993</v>
      </c>
      <c r="N17" s="6">
        <v>7.4</v>
      </c>
      <c r="O17" s="6">
        <v>22</v>
      </c>
    </row>
    <row r="18" spans="1:15" ht="15.75" x14ac:dyDescent="0.25">
      <c r="A18" s="4">
        <v>5</v>
      </c>
      <c r="B18" s="4">
        <v>9.7399999999999931</v>
      </c>
      <c r="C18" s="4" t="s">
        <v>114</v>
      </c>
      <c r="D18" s="4">
        <v>23.24</v>
      </c>
      <c r="E18" s="4" t="s">
        <v>115</v>
      </c>
      <c r="F18" s="4" t="s">
        <v>116</v>
      </c>
      <c r="G18" s="4" t="s">
        <v>117</v>
      </c>
      <c r="H18" s="4">
        <v>13.339999999999998</v>
      </c>
      <c r="I18" s="4" t="s">
        <v>118</v>
      </c>
      <c r="J18" s="6" t="s">
        <v>119</v>
      </c>
      <c r="K18" s="6" t="s">
        <v>120</v>
      </c>
      <c r="L18" s="6">
        <v>1.1499999999999995</v>
      </c>
      <c r="M18" s="6">
        <v>3.4999999999999991</v>
      </c>
      <c r="N18" s="6">
        <v>6.8000000000000007</v>
      </c>
      <c r="O18" s="6">
        <v>20</v>
      </c>
    </row>
    <row r="19" spans="1:15" ht="15.75" x14ac:dyDescent="0.25">
      <c r="A19" s="4">
        <v>4</v>
      </c>
      <c r="B19" s="4">
        <v>9.9399999999999924</v>
      </c>
      <c r="C19" s="4" t="s">
        <v>27</v>
      </c>
      <c r="D19" s="4">
        <v>23.74</v>
      </c>
      <c r="E19" s="4" t="s">
        <v>121</v>
      </c>
      <c r="F19" s="4" t="s">
        <v>122</v>
      </c>
      <c r="G19" s="4" t="s">
        <v>123</v>
      </c>
      <c r="H19" s="4">
        <v>13.839999999999998</v>
      </c>
      <c r="I19" s="4" t="s">
        <v>124</v>
      </c>
      <c r="J19" s="6" t="s">
        <v>125</v>
      </c>
      <c r="K19" s="6" t="s">
        <v>126</v>
      </c>
      <c r="L19" s="6">
        <v>1.0999999999999994</v>
      </c>
      <c r="M19" s="6">
        <v>3.2999999999999989</v>
      </c>
      <c r="N19" s="6">
        <v>6.2000000000000011</v>
      </c>
      <c r="O19" s="6">
        <v>19</v>
      </c>
    </row>
    <row r="20" spans="1:15" ht="15.75" x14ac:dyDescent="0.25">
      <c r="A20" s="4">
        <v>3</v>
      </c>
      <c r="B20" s="4">
        <v>10.239999999999993</v>
      </c>
      <c r="C20" s="4" t="s">
        <v>41</v>
      </c>
      <c r="D20" s="4">
        <v>24.24</v>
      </c>
      <c r="E20" s="4" t="s">
        <v>127</v>
      </c>
      <c r="F20" s="4" t="s">
        <v>128</v>
      </c>
      <c r="G20" s="4" t="s">
        <v>129</v>
      </c>
      <c r="H20" s="4">
        <v>14.239999999999998</v>
      </c>
      <c r="I20" s="4" t="s">
        <v>130</v>
      </c>
      <c r="J20" s="6" t="s">
        <v>131</v>
      </c>
      <c r="K20" s="6" t="s">
        <v>132</v>
      </c>
      <c r="L20" s="6">
        <v>1.0499999999999994</v>
      </c>
      <c r="M20" s="6">
        <v>3.0999999999999988</v>
      </c>
      <c r="N20" s="6">
        <v>5.6000000000000014</v>
      </c>
      <c r="O20" s="6">
        <v>18</v>
      </c>
    </row>
    <row r="21" spans="1:15" ht="15.75" x14ac:dyDescent="0.25">
      <c r="A21" s="4">
        <v>2</v>
      </c>
      <c r="B21" s="4">
        <v>10.539999999999994</v>
      </c>
      <c r="C21" s="4" t="s">
        <v>133</v>
      </c>
      <c r="D21" s="4">
        <v>24.74</v>
      </c>
      <c r="E21" s="4" t="s">
        <v>134</v>
      </c>
      <c r="F21" s="4" t="s">
        <v>135</v>
      </c>
      <c r="G21" s="4" t="s">
        <v>136</v>
      </c>
      <c r="H21" s="4">
        <v>14.739999999999998</v>
      </c>
      <c r="I21" s="4" t="s">
        <v>137</v>
      </c>
      <c r="J21" s="6" t="s">
        <v>138</v>
      </c>
      <c r="K21" s="6" t="s">
        <v>139</v>
      </c>
      <c r="L21" s="6">
        <v>0.99999999999999933</v>
      </c>
      <c r="M21" s="6">
        <v>2.8499999999999988</v>
      </c>
      <c r="N21" s="6">
        <v>5.0000000000000018</v>
      </c>
      <c r="O21" s="6">
        <v>17</v>
      </c>
    </row>
    <row r="22" spans="1:15" ht="15.75" x14ac:dyDescent="0.25">
      <c r="A22" s="4">
        <v>1</v>
      </c>
      <c r="B22" s="4">
        <v>11.039999999999994</v>
      </c>
      <c r="C22" s="4" t="s">
        <v>69</v>
      </c>
      <c r="D22" s="4">
        <v>25.24</v>
      </c>
      <c r="E22" s="4" t="s">
        <v>140</v>
      </c>
      <c r="F22" s="4" t="s">
        <v>141</v>
      </c>
      <c r="G22" s="4" t="s">
        <v>142</v>
      </c>
      <c r="H22" s="4">
        <v>15.239999999999998</v>
      </c>
      <c r="I22" s="4" t="s">
        <v>143</v>
      </c>
      <c r="J22" s="6" t="s">
        <v>144</v>
      </c>
      <c r="K22" s="6" t="s">
        <v>145</v>
      </c>
      <c r="L22" s="6">
        <v>0.94999999999999929</v>
      </c>
      <c r="M22" s="6">
        <v>2.5999999999999988</v>
      </c>
      <c r="N22" s="6">
        <v>4.4000000000000021</v>
      </c>
      <c r="O22" s="6">
        <v>16</v>
      </c>
    </row>
    <row r="23" spans="1:15" ht="15.7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2"/>
      <c r="K23" s="12"/>
      <c r="L23" s="12"/>
      <c r="M23" s="12"/>
      <c r="N23" s="12"/>
      <c r="O23" s="12"/>
    </row>
    <row r="24" spans="1:15" ht="15.7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2"/>
      <c r="K24" s="12"/>
      <c r="L24" s="12"/>
      <c r="M24" s="12"/>
      <c r="N24" s="12"/>
      <c r="O24" s="12"/>
    </row>
    <row r="25" spans="1:15" ht="15.7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2"/>
      <c r="K25" s="12"/>
      <c r="L25" s="12"/>
      <c r="M25" s="12"/>
      <c r="N25" s="12"/>
      <c r="O25" s="12"/>
    </row>
    <row r="26" spans="1:15" ht="15.7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2"/>
      <c r="M26" s="12"/>
      <c r="N26" s="12"/>
      <c r="O26" s="12"/>
    </row>
    <row r="27" spans="1:15" ht="15.7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2"/>
      <c r="M27" s="12"/>
      <c r="N27" s="12"/>
      <c r="O27" s="12"/>
    </row>
    <row r="28" spans="1:15" ht="15.7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2"/>
      <c r="K28" s="12"/>
      <c r="L28" s="12"/>
      <c r="M28" s="12"/>
      <c r="N28" s="12"/>
      <c r="O28" s="12"/>
    </row>
    <row r="29" spans="1:15" ht="15.7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2"/>
      <c r="M29" s="12"/>
      <c r="N29" s="12"/>
      <c r="O29" s="12"/>
    </row>
    <row r="30" spans="1:15" ht="15.7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2"/>
      <c r="K30" s="12"/>
      <c r="L30" s="12"/>
      <c r="M30" s="12"/>
      <c r="N30" s="12"/>
      <c r="O30" s="12"/>
    </row>
    <row r="31" spans="1:15" ht="15.7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2"/>
      <c r="M31" s="12"/>
      <c r="N31" s="12"/>
      <c r="O31" s="12"/>
    </row>
    <row r="32" spans="1:15" ht="15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2"/>
      <c r="M32" s="12"/>
      <c r="N32" s="12"/>
      <c r="O32" s="12"/>
    </row>
    <row r="33" spans="1:15" ht="15.7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2"/>
      <c r="M33" s="12"/>
      <c r="N33" s="12"/>
      <c r="O33" s="12"/>
    </row>
    <row r="34" spans="1:15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2"/>
      <c r="K34" s="12"/>
      <c r="L34" s="12"/>
      <c r="M34" s="12"/>
      <c r="N34" s="12"/>
      <c r="O34" s="12"/>
    </row>
    <row r="35" spans="1:15" ht="15.7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2"/>
      <c r="M35" s="12"/>
      <c r="N35" s="12"/>
      <c r="O35" s="12"/>
    </row>
    <row r="36" spans="1:15" ht="18" x14ac:dyDescent="0.25">
      <c r="A36" s="315" t="s">
        <v>146</v>
      </c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</row>
    <row r="37" spans="1:15" ht="15.75" x14ac:dyDescent="0.25">
      <c r="A37" s="306" t="s">
        <v>147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</row>
    <row r="38" spans="1:15" ht="15.75" x14ac:dyDescent="0.25">
      <c r="A38" s="313" t="s">
        <v>2</v>
      </c>
      <c r="B38" s="307" t="s">
        <v>3</v>
      </c>
      <c r="C38" s="308"/>
      <c r="D38" s="307" t="s">
        <v>4</v>
      </c>
      <c r="E38" s="308"/>
      <c r="F38" s="307" t="s">
        <v>5</v>
      </c>
      <c r="G38" s="308"/>
      <c r="H38" s="307" t="s">
        <v>6</v>
      </c>
      <c r="I38" s="308"/>
      <c r="J38" s="307" t="s">
        <v>7</v>
      </c>
      <c r="K38" s="308"/>
      <c r="L38" s="3" t="s">
        <v>8</v>
      </c>
      <c r="M38" s="3" t="s">
        <v>9</v>
      </c>
      <c r="N38" s="3" t="s">
        <v>10</v>
      </c>
      <c r="O38" s="3" t="s">
        <v>11</v>
      </c>
    </row>
    <row r="39" spans="1:15" x14ac:dyDescent="0.25">
      <c r="A39" s="314"/>
      <c r="B39" s="7" t="s">
        <v>13</v>
      </c>
      <c r="C39" s="7" t="s">
        <v>14</v>
      </c>
      <c r="D39" s="7" t="s">
        <v>13</v>
      </c>
      <c r="E39" s="7" t="s">
        <v>14</v>
      </c>
      <c r="F39" s="7" t="s">
        <v>13</v>
      </c>
      <c r="G39" s="7" t="s">
        <v>14</v>
      </c>
      <c r="H39" s="7" t="s">
        <v>13</v>
      </c>
      <c r="I39" s="7" t="s">
        <v>14</v>
      </c>
      <c r="J39" s="7" t="s">
        <v>13</v>
      </c>
      <c r="K39" s="7" t="s">
        <v>14</v>
      </c>
      <c r="L39" s="304" t="s">
        <v>15</v>
      </c>
      <c r="M39" s="304" t="s">
        <v>15</v>
      </c>
      <c r="N39" s="304" t="s">
        <v>15</v>
      </c>
      <c r="O39" s="304" t="s">
        <v>15</v>
      </c>
    </row>
    <row r="40" spans="1:15" ht="15.75" x14ac:dyDescent="0.25">
      <c r="A40" s="4">
        <v>20</v>
      </c>
      <c r="B40" s="311" t="s">
        <v>15</v>
      </c>
      <c r="C40" s="312"/>
      <c r="D40" s="311" t="s">
        <v>15</v>
      </c>
      <c r="E40" s="312"/>
      <c r="F40" s="311" t="s">
        <v>15</v>
      </c>
      <c r="G40" s="312"/>
      <c r="H40" s="311" t="s">
        <v>15</v>
      </c>
      <c r="I40" s="312"/>
      <c r="J40" s="311" t="s">
        <v>15</v>
      </c>
      <c r="K40" s="312"/>
      <c r="L40" s="305"/>
      <c r="M40" s="305"/>
      <c r="N40" s="305"/>
      <c r="O40" s="305"/>
    </row>
    <row r="41" spans="1:15" ht="15.75" x14ac:dyDescent="0.25">
      <c r="A41" s="4">
        <v>19</v>
      </c>
      <c r="B41" s="4">
        <v>8.84</v>
      </c>
      <c r="C41" s="4" t="s">
        <v>72</v>
      </c>
      <c r="D41" s="4">
        <v>21.24</v>
      </c>
      <c r="E41" s="4" t="s">
        <v>148</v>
      </c>
      <c r="F41" s="4" t="s">
        <v>149</v>
      </c>
      <c r="G41" s="4" t="s">
        <v>150</v>
      </c>
      <c r="H41" s="4">
        <v>10.74</v>
      </c>
      <c r="I41" s="4" t="s">
        <v>151</v>
      </c>
      <c r="J41" s="6" t="s">
        <v>152</v>
      </c>
      <c r="K41" s="6" t="s">
        <v>153</v>
      </c>
      <c r="L41" s="6">
        <v>1.46</v>
      </c>
      <c r="M41" s="6">
        <v>4.8</v>
      </c>
      <c r="N41" s="6">
        <v>10</v>
      </c>
      <c r="O41" s="6">
        <v>45</v>
      </c>
    </row>
    <row r="42" spans="1:15" ht="15.75" x14ac:dyDescent="0.25">
      <c r="A42" s="4">
        <v>18</v>
      </c>
      <c r="B42" s="4">
        <v>8.94</v>
      </c>
      <c r="C42" s="4" t="s">
        <v>79</v>
      </c>
      <c r="D42" s="4">
        <v>21.34</v>
      </c>
      <c r="E42" s="4" t="s">
        <v>80</v>
      </c>
      <c r="F42" s="4" t="s">
        <v>154</v>
      </c>
      <c r="G42" s="4" t="s">
        <v>155</v>
      </c>
      <c r="H42" s="4">
        <v>10.84</v>
      </c>
      <c r="I42" s="4" t="s">
        <v>62</v>
      </c>
      <c r="J42" s="6" t="s">
        <v>156</v>
      </c>
      <c r="K42" s="6" t="s">
        <v>157</v>
      </c>
      <c r="L42" s="6">
        <v>1.44</v>
      </c>
      <c r="M42" s="6">
        <v>4.7</v>
      </c>
      <c r="N42" s="6">
        <v>9.6999999999999993</v>
      </c>
      <c r="O42" s="6">
        <v>43</v>
      </c>
    </row>
    <row r="43" spans="1:15" ht="15.75" x14ac:dyDescent="0.25">
      <c r="A43" s="4">
        <v>17</v>
      </c>
      <c r="B43" s="4">
        <v>9.0399999999999991</v>
      </c>
      <c r="C43" s="4" t="s">
        <v>86</v>
      </c>
      <c r="D43" s="4">
        <v>21.44</v>
      </c>
      <c r="E43" s="4" t="s">
        <v>158</v>
      </c>
      <c r="F43" s="4" t="s">
        <v>109</v>
      </c>
      <c r="G43" s="4" t="s">
        <v>110</v>
      </c>
      <c r="H43" s="4">
        <v>10.94</v>
      </c>
      <c r="I43" s="4" t="s">
        <v>159</v>
      </c>
      <c r="J43" s="6" t="s">
        <v>84</v>
      </c>
      <c r="K43" s="6" t="s">
        <v>85</v>
      </c>
      <c r="L43" s="6">
        <v>1.42</v>
      </c>
      <c r="M43" s="6">
        <v>4.6000000000000005</v>
      </c>
      <c r="N43" s="6">
        <v>9.3999999999999986</v>
      </c>
      <c r="O43" s="6">
        <v>41</v>
      </c>
    </row>
    <row r="44" spans="1:15" ht="15.75" x14ac:dyDescent="0.25">
      <c r="A44" s="4">
        <v>16</v>
      </c>
      <c r="B44" s="4">
        <v>9.1399999999999988</v>
      </c>
      <c r="C44" s="4" t="s">
        <v>93</v>
      </c>
      <c r="D44" s="4">
        <v>21.64</v>
      </c>
      <c r="E44" s="4" t="s">
        <v>87</v>
      </c>
      <c r="F44" s="4" t="s">
        <v>160</v>
      </c>
      <c r="G44" s="4" t="s">
        <v>161</v>
      </c>
      <c r="H44" s="4">
        <v>11.139999999999999</v>
      </c>
      <c r="I44" s="4" t="s">
        <v>162</v>
      </c>
      <c r="J44" s="6" t="s">
        <v>91</v>
      </c>
      <c r="K44" s="6" t="s">
        <v>92</v>
      </c>
      <c r="L44" s="6">
        <v>1.39</v>
      </c>
      <c r="M44" s="6">
        <v>4.5000000000000009</v>
      </c>
      <c r="N44" s="6">
        <v>8.9999999999999982</v>
      </c>
      <c r="O44" s="6">
        <v>39</v>
      </c>
    </row>
    <row r="45" spans="1:15" ht="15.75" x14ac:dyDescent="0.25">
      <c r="A45" s="4">
        <v>15</v>
      </c>
      <c r="B45" s="4">
        <v>9.2399999999999984</v>
      </c>
      <c r="C45" s="4" t="s">
        <v>163</v>
      </c>
      <c r="D45" s="4">
        <v>21.84</v>
      </c>
      <c r="E45" s="4" t="s">
        <v>164</v>
      </c>
      <c r="F45" s="4" t="s">
        <v>165</v>
      </c>
      <c r="G45" s="4" t="s">
        <v>166</v>
      </c>
      <c r="H45" s="4">
        <v>11.339999999999998</v>
      </c>
      <c r="I45" s="4" t="s">
        <v>167</v>
      </c>
      <c r="J45" s="6" t="s">
        <v>168</v>
      </c>
      <c r="K45" s="6" t="s">
        <v>169</v>
      </c>
      <c r="L45" s="6">
        <v>1.3599999999999999</v>
      </c>
      <c r="M45" s="6">
        <v>4.4000000000000012</v>
      </c>
      <c r="N45" s="6">
        <v>8.5999999999999979</v>
      </c>
      <c r="O45" s="6">
        <v>37</v>
      </c>
    </row>
    <row r="46" spans="1:15" ht="15.75" x14ac:dyDescent="0.25">
      <c r="A46" s="4">
        <v>14</v>
      </c>
      <c r="B46" s="4">
        <v>9.3399999999999981</v>
      </c>
      <c r="C46" s="4" t="s">
        <v>100</v>
      </c>
      <c r="D46" s="4">
        <v>22.04</v>
      </c>
      <c r="E46" s="4" t="s">
        <v>94</v>
      </c>
      <c r="F46" s="5" t="s">
        <v>170</v>
      </c>
      <c r="G46" s="5" t="s">
        <v>171</v>
      </c>
      <c r="H46" s="4">
        <v>11.539999999999997</v>
      </c>
      <c r="I46" s="4" t="s">
        <v>83</v>
      </c>
      <c r="J46" s="6" t="s">
        <v>172</v>
      </c>
      <c r="K46" s="6" t="s">
        <v>173</v>
      </c>
      <c r="L46" s="6">
        <v>1.3299999999999998</v>
      </c>
      <c r="M46" s="6">
        <v>4.3000000000000016</v>
      </c>
      <c r="N46" s="6">
        <v>8.1999999999999975</v>
      </c>
      <c r="O46" s="6">
        <v>35</v>
      </c>
    </row>
    <row r="47" spans="1:15" ht="15.75" x14ac:dyDescent="0.25">
      <c r="A47" s="4">
        <v>13</v>
      </c>
      <c r="B47" s="4">
        <v>9.4399999999999977</v>
      </c>
      <c r="C47" s="4" t="s">
        <v>174</v>
      </c>
      <c r="D47" s="4">
        <v>22.24</v>
      </c>
      <c r="E47" s="4" t="s">
        <v>175</v>
      </c>
      <c r="F47" s="4" t="s">
        <v>176</v>
      </c>
      <c r="G47" s="4" t="s">
        <v>177</v>
      </c>
      <c r="H47" s="4">
        <v>11.739999999999997</v>
      </c>
      <c r="I47" s="4" t="s">
        <v>178</v>
      </c>
      <c r="J47" s="6" t="s">
        <v>179</v>
      </c>
      <c r="K47" s="6" t="s">
        <v>180</v>
      </c>
      <c r="L47" s="6">
        <v>1.2999999999999998</v>
      </c>
      <c r="M47" s="6">
        <v>4.200000000000002</v>
      </c>
      <c r="N47" s="6">
        <v>7.7999999999999972</v>
      </c>
      <c r="O47" s="6">
        <v>33</v>
      </c>
    </row>
    <row r="48" spans="1:15" ht="15.75" x14ac:dyDescent="0.25">
      <c r="A48" s="4">
        <v>12</v>
      </c>
      <c r="B48" s="4">
        <v>9.5399999999999974</v>
      </c>
      <c r="C48" s="4" t="s">
        <v>107</v>
      </c>
      <c r="D48" s="4">
        <v>22.54</v>
      </c>
      <c r="E48" s="4" t="s">
        <v>181</v>
      </c>
      <c r="F48" s="4" t="s">
        <v>182</v>
      </c>
      <c r="G48" s="4" t="s">
        <v>183</v>
      </c>
      <c r="H48" s="4">
        <v>11.939999999999996</v>
      </c>
      <c r="I48" s="4" t="s">
        <v>184</v>
      </c>
      <c r="J48" s="6" t="s">
        <v>185</v>
      </c>
      <c r="K48" s="6" t="s">
        <v>186</v>
      </c>
      <c r="L48" s="6">
        <v>1.2599999999999998</v>
      </c>
      <c r="M48" s="6">
        <v>4.1000000000000023</v>
      </c>
      <c r="N48" s="6">
        <v>7.3999999999999968</v>
      </c>
      <c r="O48" s="6">
        <v>29</v>
      </c>
    </row>
    <row r="49" spans="1:15" ht="15.75" x14ac:dyDescent="0.25">
      <c r="A49" s="4">
        <v>11</v>
      </c>
      <c r="B49" s="4">
        <v>9.639999999999997</v>
      </c>
      <c r="C49" s="4" t="s">
        <v>187</v>
      </c>
      <c r="D49" s="4">
        <v>22.84</v>
      </c>
      <c r="E49" s="4" t="s">
        <v>108</v>
      </c>
      <c r="F49" s="4" t="s">
        <v>188</v>
      </c>
      <c r="G49" s="4" t="s">
        <v>189</v>
      </c>
      <c r="H49" s="4">
        <v>12.139999999999995</v>
      </c>
      <c r="I49" s="4" t="s">
        <v>97</v>
      </c>
      <c r="J49" s="6" t="s">
        <v>190</v>
      </c>
      <c r="K49" s="6" t="s">
        <v>191</v>
      </c>
      <c r="L49" s="6">
        <v>1.2199999999999998</v>
      </c>
      <c r="M49" s="6">
        <v>3.9500000000000024</v>
      </c>
      <c r="N49" s="6">
        <v>6.9999999999999964</v>
      </c>
      <c r="O49" s="6">
        <v>25</v>
      </c>
    </row>
    <row r="50" spans="1:15" ht="15.75" x14ac:dyDescent="0.25">
      <c r="A50" s="4">
        <v>10</v>
      </c>
      <c r="B50" s="4">
        <v>9.7399999999999967</v>
      </c>
      <c r="C50" s="4" t="s">
        <v>114</v>
      </c>
      <c r="D50" s="4">
        <v>23.14</v>
      </c>
      <c r="E50" s="4" t="s">
        <v>192</v>
      </c>
      <c r="F50" s="4" t="s">
        <v>193</v>
      </c>
      <c r="G50" s="4" t="s">
        <v>194</v>
      </c>
      <c r="H50" s="4">
        <v>12.439999999999996</v>
      </c>
      <c r="I50" s="4" t="s">
        <v>195</v>
      </c>
      <c r="J50" s="6" t="s">
        <v>196</v>
      </c>
      <c r="K50" s="6" t="s">
        <v>197</v>
      </c>
      <c r="L50" s="6">
        <v>1.1799999999999997</v>
      </c>
      <c r="M50" s="6">
        <v>3.8000000000000025</v>
      </c>
      <c r="N50" s="6">
        <v>6.5999999999999961</v>
      </c>
      <c r="O50" s="6">
        <v>23</v>
      </c>
    </row>
    <row r="51" spans="1:15" ht="15.75" x14ac:dyDescent="0.25">
      <c r="A51" s="4">
        <v>9</v>
      </c>
      <c r="B51" s="4">
        <v>9.8399999999999963</v>
      </c>
      <c r="C51" s="4" t="s">
        <v>20</v>
      </c>
      <c r="D51" s="4">
        <v>23.44</v>
      </c>
      <c r="E51" s="4" t="s">
        <v>198</v>
      </c>
      <c r="F51" s="4" t="s">
        <v>141</v>
      </c>
      <c r="G51" s="4" t="s">
        <v>142</v>
      </c>
      <c r="H51" s="4">
        <v>12.739999999999997</v>
      </c>
      <c r="I51" s="4" t="s">
        <v>199</v>
      </c>
      <c r="J51" s="6" t="s">
        <v>125</v>
      </c>
      <c r="K51" s="6" t="s">
        <v>126</v>
      </c>
      <c r="L51" s="6">
        <v>1.1399999999999997</v>
      </c>
      <c r="M51" s="6">
        <v>3.6500000000000026</v>
      </c>
      <c r="N51" s="6">
        <v>6.1999999999999957</v>
      </c>
      <c r="O51" s="6">
        <v>21</v>
      </c>
    </row>
    <row r="52" spans="1:15" ht="15.75" x14ac:dyDescent="0.25">
      <c r="A52" s="4">
        <v>8</v>
      </c>
      <c r="B52" s="4">
        <v>9.9399999999999959</v>
      </c>
      <c r="C52" s="4" t="s">
        <v>27</v>
      </c>
      <c r="D52" s="4">
        <v>23.84</v>
      </c>
      <c r="E52" s="4" t="s">
        <v>200</v>
      </c>
      <c r="F52" s="4" t="s">
        <v>201</v>
      </c>
      <c r="G52" s="4" t="s">
        <v>202</v>
      </c>
      <c r="H52" s="4">
        <v>13.039999999999997</v>
      </c>
      <c r="I52" s="4" t="s">
        <v>203</v>
      </c>
      <c r="J52" s="6" t="s">
        <v>204</v>
      </c>
      <c r="K52" s="6" t="s">
        <v>205</v>
      </c>
      <c r="L52" s="6">
        <v>1.0999999999999996</v>
      </c>
      <c r="M52" s="6">
        <v>3.5000000000000027</v>
      </c>
      <c r="N52" s="6">
        <v>5.7999999999999954</v>
      </c>
      <c r="O52" s="6">
        <v>20</v>
      </c>
    </row>
    <row r="53" spans="1:15" ht="15.75" x14ac:dyDescent="0.25">
      <c r="A53" s="4">
        <v>7</v>
      </c>
      <c r="B53" s="4">
        <v>10.139999999999995</v>
      </c>
      <c r="C53" s="4" t="s">
        <v>206</v>
      </c>
      <c r="D53" s="4">
        <v>24.24</v>
      </c>
      <c r="E53" s="4" t="s">
        <v>127</v>
      </c>
      <c r="F53" s="4" t="s">
        <v>207</v>
      </c>
      <c r="G53" s="4" t="s">
        <v>208</v>
      </c>
      <c r="H53" s="4">
        <v>13.439999999999998</v>
      </c>
      <c r="I53" s="4" t="s">
        <v>209</v>
      </c>
      <c r="J53" s="6" t="s">
        <v>210</v>
      </c>
      <c r="K53" s="6" t="s">
        <v>211</v>
      </c>
      <c r="L53" s="6">
        <v>1.0599999999999996</v>
      </c>
      <c r="M53" s="6">
        <v>3.3000000000000025</v>
      </c>
      <c r="N53" s="6">
        <v>5.399999999999995</v>
      </c>
      <c r="O53" s="6">
        <v>19</v>
      </c>
    </row>
    <row r="54" spans="1:15" ht="15.75" x14ac:dyDescent="0.25">
      <c r="A54" s="4">
        <v>6</v>
      </c>
      <c r="B54" s="4">
        <v>10.339999999999995</v>
      </c>
      <c r="C54" s="4" t="s">
        <v>212</v>
      </c>
      <c r="D54" s="4">
        <v>24.639999999999997</v>
      </c>
      <c r="E54" s="4" t="s">
        <v>213</v>
      </c>
      <c r="F54" s="4" t="s">
        <v>214</v>
      </c>
      <c r="G54" s="4" t="s">
        <v>215</v>
      </c>
      <c r="H54" s="4">
        <v>13.839999999999998</v>
      </c>
      <c r="I54" s="4" t="s">
        <v>124</v>
      </c>
      <c r="J54" s="6" t="s">
        <v>216</v>
      </c>
      <c r="K54" s="6" t="s">
        <v>217</v>
      </c>
      <c r="L54" s="6">
        <v>1.0199999999999996</v>
      </c>
      <c r="M54" s="6">
        <v>3.1000000000000023</v>
      </c>
      <c r="N54" s="6">
        <v>4.9999999999999947</v>
      </c>
      <c r="O54" s="6">
        <v>18</v>
      </c>
    </row>
    <row r="55" spans="1:15" ht="15.75" x14ac:dyDescent="0.25">
      <c r="A55" s="4">
        <v>5</v>
      </c>
      <c r="B55" s="4">
        <v>10.539999999999994</v>
      </c>
      <c r="C55" s="4" t="s">
        <v>133</v>
      </c>
      <c r="D55" s="4">
        <v>25.039999999999996</v>
      </c>
      <c r="E55" s="4" t="s">
        <v>218</v>
      </c>
      <c r="F55" s="4" t="s">
        <v>219</v>
      </c>
      <c r="G55" s="4" t="s">
        <v>220</v>
      </c>
      <c r="H55" s="4">
        <v>14.239999999999998</v>
      </c>
      <c r="I55" s="4" t="s">
        <v>130</v>
      </c>
      <c r="J55" s="6" t="s">
        <v>221</v>
      </c>
      <c r="K55" s="6" t="s">
        <v>222</v>
      </c>
      <c r="L55" s="6">
        <v>0.97999999999999954</v>
      </c>
      <c r="M55" s="6">
        <v>2.9000000000000021</v>
      </c>
      <c r="N55" s="6">
        <v>4.4999999999999947</v>
      </c>
      <c r="O55" s="6">
        <v>17</v>
      </c>
    </row>
    <row r="56" spans="1:15" ht="15.75" x14ac:dyDescent="0.25">
      <c r="A56" s="4">
        <v>4</v>
      </c>
      <c r="B56" s="4">
        <v>10.739999999999993</v>
      </c>
      <c r="C56" s="4" t="s">
        <v>151</v>
      </c>
      <c r="D56" s="4">
        <v>25.539999999999996</v>
      </c>
      <c r="E56" s="4" t="s">
        <v>223</v>
      </c>
      <c r="F56" s="4" t="s">
        <v>224</v>
      </c>
      <c r="G56" s="4" t="s">
        <v>225</v>
      </c>
      <c r="H56" s="4">
        <v>14.739999999999998</v>
      </c>
      <c r="I56" s="4" t="s">
        <v>137</v>
      </c>
      <c r="J56" s="6" t="s">
        <v>144</v>
      </c>
      <c r="K56" s="6" t="s">
        <v>145</v>
      </c>
      <c r="L56" s="6">
        <v>0.9399999999999995</v>
      </c>
      <c r="M56" s="6">
        <v>2.700000000000002</v>
      </c>
      <c r="N56" s="6">
        <v>3.9999999999999947</v>
      </c>
      <c r="O56" s="6">
        <v>16</v>
      </c>
    </row>
    <row r="57" spans="1:15" ht="15.75" x14ac:dyDescent="0.25">
      <c r="A57" s="4">
        <v>3</v>
      </c>
      <c r="B57" s="4">
        <v>11.039999999999994</v>
      </c>
      <c r="C57" s="4" t="s">
        <v>69</v>
      </c>
      <c r="D57" s="4">
        <v>26.039999999999996</v>
      </c>
      <c r="E57" s="4" t="s">
        <v>226</v>
      </c>
      <c r="F57" s="4" t="s">
        <v>227</v>
      </c>
      <c r="G57" s="4" t="s">
        <v>228</v>
      </c>
      <c r="H57" s="4">
        <v>15.239999999999998</v>
      </c>
      <c r="I57" s="4" t="s">
        <v>143</v>
      </c>
      <c r="J57" s="6" t="s">
        <v>229</v>
      </c>
      <c r="K57" s="6" t="s">
        <v>230</v>
      </c>
      <c r="L57" s="6">
        <v>0.89999999999999947</v>
      </c>
      <c r="M57" s="6">
        <v>2.5000000000000018</v>
      </c>
      <c r="N57" s="6">
        <v>3.4999999999999947</v>
      </c>
      <c r="O57" s="6">
        <v>15</v>
      </c>
    </row>
    <row r="58" spans="1:15" ht="15.75" x14ac:dyDescent="0.25">
      <c r="A58" s="4">
        <v>2</v>
      </c>
      <c r="B58" s="4">
        <v>11.339999999999995</v>
      </c>
      <c r="C58" s="4" t="s">
        <v>167</v>
      </c>
      <c r="D58" s="4">
        <v>26.539999999999996</v>
      </c>
      <c r="E58" s="4" t="s">
        <v>231</v>
      </c>
      <c r="F58" s="4" t="s">
        <v>232</v>
      </c>
      <c r="G58" s="4" t="s">
        <v>233</v>
      </c>
      <c r="H58" s="4">
        <v>15.739999999999998</v>
      </c>
      <c r="I58" s="4" t="s">
        <v>234</v>
      </c>
      <c r="J58" s="6" t="s">
        <v>235</v>
      </c>
      <c r="K58" s="6" t="s">
        <v>236</v>
      </c>
      <c r="L58" s="6">
        <v>0.84999999999999942</v>
      </c>
      <c r="M58" s="6">
        <v>2.2500000000000018</v>
      </c>
      <c r="N58" s="6">
        <v>2.9999999999999947</v>
      </c>
      <c r="O58" s="6">
        <v>14</v>
      </c>
    </row>
    <row r="59" spans="1:15" ht="15.75" x14ac:dyDescent="0.25">
      <c r="A59" s="4">
        <v>1</v>
      </c>
      <c r="B59" s="4">
        <v>11.839999999999995</v>
      </c>
      <c r="C59" s="4" t="s">
        <v>90</v>
      </c>
      <c r="D59" s="4">
        <v>27.039999999999996</v>
      </c>
      <c r="E59" s="4" t="s">
        <v>237</v>
      </c>
      <c r="F59" s="4" t="s">
        <v>238</v>
      </c>
      <c r="G59" s="4" t="s">
        <v>239</v>
      </c>
      <c r="H59" s="4">
        <v>16.239999999999998</v>
      </c>
      <c r="I59" s="4" t="s">
        <v>240</v>
      </c>
      <c r="J59" s="6" t="s">
        <v>241</v>
      </c>
      <c r="K59" s="6" t="s">
        <v>242</v>
      </c>
      <c r="L59" s="6">
        <v>0.79999999999999938</v>
      </c>
      <c r="M59" s="6">
        <v>2.0000000000000018</v>
      </c>
      <c r="N59" s="6">
        <v>2.4999999999999947</v>
      </c>
      <c r="O59" s="6">
        <v>13</v>
      </c>
    </row>
  </sheetData>
  <sheetProtection password="F735" sheet="1" objects="1" scenarios="1"/>
  <mergeCells count="32">
    <mergeCell ref="A36:O36"/>
    <mergeCell ref="L39:L40"/>
    <mergeCell ref="M39:M40"/>
    <mergeCell ref="N39:N40"/>
    <mergeCell ref="O39:O40"/>
    <mergeCell ref="H38:I38"/>
    <mergeCell ref="J38:K38"/>
    <mergeCell ref="B40:C40"/>
    <mergeCell ref="D40:E40"/>
    <mergeCell ref="F40:G40"/>
    <mergeCell ref="H40:I40"/>
    <mergeCell ref="J40:K40"/>
    <mergeCell ref="A38:A39"/>
    <mergeCell ref="B38:C38"/>
    <mergeCell ref="D38:E38"/>
    <mergeCell ref="F38:G38"/>
    <mergeCell ref="O2:O3"/>
    <mergeCell ref="A37:O37"/>
    <mergeCell ref="B1:C1"/>
    <mergeCell ref="B3:C3"/>
    <mergeCell ref="D3:E3"/>
    <mergeCell ref="F3:G3"/>
    <mergeCell ref="H3:I3"/>
    <mergeCell ref="J3:K3"/>
    <mergeCell ref="D1:E1"/>
    <mergeCell ref="F1:G1"/>
    <mergeCell ref="H1:I1"/>
    <mergeCell ref="J1:K1"/>
    <mergeCell ref="A1:A2"/>
    <mergeCell ref="L2:L3"/>
    <mergeCell ref="M2:M3"/>
    <mergeCell ref="N2:N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6"/>
  <dimension ref="A1:L23"/>
  <sheetViews>
    <sheetView workbookViewId="0">
      <selection activeCell="O2" sqref="O2"/>
    </sheetView>
  </sheetViews>
  <sheetFormatPr defaultRowHeight="15" x14ac:dyDescent="0.25"/>
  <cols>
    <col min="2" max="2" width="17.28515625" style="17" customWidth="1"/>
    <col min="3" max="3" width="16" style="17" customWidth="1"/>
    <col min="4" max="4" width="21.5703125" style="45" customWidth="1"/>
    <col min="5" max="5" width="9.140625" style="45"/>
    <col min="6" max="7" width="9.140625" style="8"/>
    <col min="8" max="9" width="17.5703125" customWidth="1"/>
    <col min="11" max="11" width="9.140625" style="8"/>
  </cols>
  <sheetData>
    <row r="1" spans="1:12" x14ac:dyDescent="0.25">
      <c r="A1">
        <v>0</v>
      </c>
      <c r="B1" s="17">
        <v>0</v>
      </c>
      <c r="C1" s="17">
        <v>0</v>
      </c>
      <c r="D1" s="45">
        <v>0</v>
      </c>
      <c r="E1" s="45">
        <v>0</v>
      </c>
      <c r="G1" s="8">
        <v>0</v>
      </c>
      <c r="H1">
        <v>0</v>
      </c>
      <c r="I1">
        <v>0</v>
      </c>
      <c r="K1" s="45">
        <v>0</v>
      </c>
      <c r="L1">
        <v>0</v>
      </c>
    </row>
    <row r="2" spans="1:12" ht="15.75" thickBot="1" x14ac:dyDescent="0.3">
      <c r="A2">
        <v>110</v>
      </c>
      <c r="B2" s="17">
        <v>0.1</v>
      </c>
      <c r="C2" s="17">
        <v>0.1</v>
      </c>
      <c r="D2" s="45">
        <v>0.01</v>
      </c>
      <c r="E2" s="45">
        <v>10</v>
      </c>
      <c r="G2" s="8">
        <v>0.01</v>
      </c>
      <c r="H2" s="8">
        <v>0.01</v>
      </c>
      <c r="I2" s="8">
        <v>0.01</v>
      </c>
      <c r="K2" s="45">
        <v>0</v>
      </c>
      <c r="L2" s="45">
        <v>0</v>
      </c>
    </row>
    <row r="3" spans="1:12" ht="15.75" thickTop="1" x14ac:dyDescent="0.25">
      <c r="A3" s="42">
        <v>110</v>
      </c>
      <c r="B3" s="67">
        <v>7.7</v>
      </c>
      <c r="C3" s="67">
        <v>9.5</v>
      </c>
      <c r="D3" s="46" t="s">
        <v>324</v>
      </c>
      <c r="E3" s="54">
        <v>15</v>
      </c>
      <c r="F3" s="53"/>
      <c r="G3" s="8">
        <v>2.21</v>
      </c>
      <c r="H3" s="49">
        <v>5.01</v>
      </c>
      <c r="I3" s="49">
        <v>7.51</v>
      </c>
      <c r="K3" s="8">
        <v>0.9</v>
      </c>
      <c r="L3" s="45">
        <v>10</v>
      </c>
    </row>
    <row r="4" spans="1:12" x14ac:dyDescent="0.25">
      <c r="A4" s="43">
        <v>100</v>
      </c>
      <c r="B4" s="68">
        <v>7.8</v>
      </c>
      <c r="C4" s="68">
        <v>9.6</v>
      </c>
      <c r="D4" s="47" t="s">
        <v>343</v>
      </c>
      <c r="E4" s="55">
        <v>20</v>
      </c>
      <c r="F4" s="50"/>
      <c r="G4" s="8">
        <v>2.31</v>
      </c>
      <c r="H4" s="58">
        <v>5.51</v>
      </c>
      <c r="I4" s="60">
        <v>10.01</v>
      </c>
      <c r="K4" s="8">
        <v>1</v>
      </c>
      <c r="L4" s="45">
        <v>20</v>
      </c>
    </row>
    <row r="5" spans="1:12" x14ac:dyDescent="0.25">
      <c r="A5" s="43">
        <v>95</v>
      </c>
      <c r="B5" s="68">
        <v>8</v>
      </c>
      <c r="C5" s="68">
        <v>9.9</v>
      </c>
      <c r="D5" s="47" t="s">
        <v>344</v>
      </c>
      <c r="E5" s="56">
        <v>25</v>
      </c>
      <c r="F5" s="51"/>
      <c r="G5" s="8">
        <v>2.41</v>
      </c>
      <c r="H5" s="58">
        <v>6.01</v>
      </c>
      <c r="I5" s="60">
        <v>12.51</v>
      </c>
      <c r="K5" s="8">
        <v>1.1000000000000001</v>
      </c>
      <c r="L5" s="45">
        <v>35</v>
      </c>
    </row>
    <row r="6" spans="1:12" x14ac:dyDescent="0.25">
      <c r="A6" s="43">
        <v>90</v>
      </c>
      <c r="B6" s="68">
        <v>8.1999999999999993</v>
      </c>
      <c r="C6" s="68">
        <v>10.199999999999999</v>
      </c>
      <c r="D6" s="47" t="s">
        <v>345</v>
      </c>
      <c r="E6" s="56">
        <v>30</v>
      </c>
      <c r="F6" s="51"/>
      <c r="G6" s="8">
        <v>2.5099999999999998</v>
      </c>
      <c r="H6" s="58">
        <v>6.51</v>
      </c>
      <c r="I6" s="60">
        <v>15.01</v>
      </c>
      <c r="K6" s="8">
        <v>1.2</v>
      </c>
      <c r="L6" s="45">
        <v>45</v>
      </c>
    </row>
    <row r="7" spans="1:12" x14ac:dyDescent="0.25">
      <c r="A7" s="43">
        <v>85</v>
      </c>
      <c r="B7" s="68">
        <v>8.4</v>
      </c>
      <c r="C7" s="68">
        <v>10.5</v>
      </c>
      <c r="D7" s="47" t="s">
        <v>346</v>
      </c>
      <c r="E7" s="56">
        <v>35</v>
      </c>
      <c r="F7" s="51"/>
      <c r="G7" s="8">
        <v>2.71</v>
      </c>
      <c r="H7" s="58">
        <v>7.01</v>
      </c>
      <c r="I7" s="60">
        <v>17.510000000000002</v>
      </c>
      <c r="K7" s="8">
        <v>1.25</v>
      </c>
      <c r="L7" s="45">
        <v>55</v>
      </c>
    </row>
    <row r="8" spans="1:12" x14ac:dyDescent="0.25">
      <c r="A8" s="43">
        <v>80</v>
      </c>
      <c r="B8" s="68">
        <v>8.6</v>
      </c>
      <c r="C8" s="68">
        <v>10.8</v>
      </c>
      <c r="D8" s="47" t="s">
        <v>347</v>
      </c>
      <c r="E8" s="56">
        <v>40</v>
      </c>
      <c r="F8" s="51"/>
      <c r="G8" s="8">
        <v>2.91</v>
      </c>
      <c r="H8" s="58">
        <v>7.51</v>
      </c>
      <c r="I8" s="60">
        <v>20.010000000000002</v>
      </c>
      <c r="K8" s="8">
        <v>1.3</v>
      </c>
      <c r="L8" s="45">
        <v>65</v>
      </c>
    </row>
    <row r="9" spans="1:12" x14ac:dyDescent="0.25">
      <c r="A9" s="43">
        <v>75</v>
      </c>
      <c r="B9" s="68">
        <v>8.8000000000000007</v>
      </c>
      <c r="C9" s="68">
        <v>11.1</v>
      </c>
      <c r="D9" s="47" t="s">
        <v>348</v>
      </c>
      <c r="E9" s="56">
        <v>45</v>
      </c>
      <c r="F9" s="51"/>
      <c r="G9" s="8">
        <v>3.11</v>
      </c>
      <c r="H9" s="58">
        <v>8.01</v>
      </c>
      <c r="I9" s="60">
        <v>22.51</v>
      </c>
      <c r="K9" s="8">
        <v>1.35</v>
      </c>
      <c r="L9" s="45">
        <v>75</v>
      </c>
    </row>
    <row r="10" spans="1:12" x14ac:dyDescent="0.25">
      <c r="A10" s="43">
        <v>70</v>
      </c>
      <c r="B10" s="68">
        <v>9</v>
      </c>
      <c r="C10" s="68">
        <v>11.4</v>
      </c>
      <c r="D10" s="47" t="s">
        <v>349</v>
      </c>
      <c r="E10" s="56">
        <v>50</v>
      </c>
      <c r="F10" s="51"/>
      <c r="G10" s="8">
        <v>3.31</v>
      </c>
      <c r="H10" s="58">
        <v>8.51</v>
      </c>
      <c r="I10" s="60">
        <v>25.01</v>
      </c>
      <c r="K10" s="8">
        <v>1.4</v>
      </c>
      <c r="L10" s="45">
        <v>85</v>
      </c>
    </row>
    <row r="11" spans="1:12" x14ac:dyDescent="0.25">
      <c r="A11" s="43">
        <v>65</v>
      </c>
      <c r="B11" s="68">
        <v>9.1999999999999993</v>
      </c>
      <c r="C11" s="68">
        <v>11.7</v>
      </c>
      <c r="D11" s="47" t="s">
        <v>350</v>
      </c>
      <c r="E11" s="56">
        <v>55</v>
      </c>
      <c r="F11" s="51"/>
      <c r="G11" s="8">
        <v>3.51</v>
      </c>
      <c r="H11" s="58">
        <v>9.01</v>
      </c>
      <c r="I11" s="60">
        <v>27.51</v>
      </c>
      <c r="K11" s="8">
        <v>1.45</v>
      </c>
      <c r="L11" s="45">
        <v>90</v>
      </c>
    </row>
    <row r="12" spans="1:12" x14ac:dyDescent="0.25">
      <c r="A12" s="43">
        <v>60</v>
      </c>
      <c r="B12" s="68">
        <v>9.4</v>
      </c>
      <c r="C12" s="68">
        <v>12</v>
      </c>
      <c r="D12" s="47" t="s">
        <v>351</v>
      </c>
      <c r="E12" s="56">
        <v>60</v>
      </c>
      <c r="F12" s="51"/>
      <c r="G12" s="8">
        <v>3.71</v>
      </c>
      <c r="H12" s="58">
        <v>9.51</v>
      </c>
      <c r="I12" s="60">
        <v>30.01</v>
      </c>
      <c r="K12" s="8">
        <v>1.5</v>
      </c>
      <c r="L12" s="45">
        <v>95</v>
      </c>
    </row>
    <row r="13" spans="1:12" x14ac:dyDescent="0.25">
      <c r="A13" s="43">
        <v>55</v>
      </c>
      <c r="B13" s="68">
        <v>9.6</v>
      </c>
      <c r="C13" s="68">
        <v>12.3</v>
      </c>
      <c r="D13" s="47" t="s">
        <v>352</v>
      </c>
      <c r="E13" s="56">
        <v>65</v>
      </c>
      <c r="F13" s="51"/>
      <c r="G13" s="8">
        <v>3.91</v>
      </c>
      <c r="H13" s="58">
        <v>10.01</v>
      </c>
      <c r="I13" s="60">
        <v>32.51</v>
      </c>
      <c r="K13" s="8">
        <v>1.55</v>
      </c>
      <c r="L13" s="45">
        <v>100</v>
      </c>
    </row>
    <row r="14" spans="1:12" x14ac:dyDescent="0.25">
      <c r="A14" s="43">
        <v>50</v>
      </c>
      <c r="B14" s="68">
        <v>9.8000000000000007</v>
      </c>
      <c r="C14" s="68">
        <v>12.6</v>
      </c>
      <c r="D14" s="47" t="s">
        <v>353</v>
      </c>
      <c r="E14" s="56">
        <v>70</v>
      </c>
      <c r="F14" s="51"/>
      <c r="G14" s="8">
        <v>4.1100000000000003</v>
      </c>
      <c r="H14" s="58">
        <v>10.51</v>
      </c>
      <c r="I14" s="60">
        <v>35.01</v>
      </c>
      <c r="K14" s="8">
        <v>1.6</v>
      </c>
      <c r="L14" s="45">
        <v>110</v>
      </c>
    </row>
    <row r="15" spans="1:12" x14ac:dyDescent="0.25">
      <c r="A15" s="43">
        <v>45</v>
      </c>
      <c r="B15" s="68">
        <v>10</v>
      </c>
      <c r="C15" s="68">
        <v>12.9</v>
      </c>
      <c r="D15" s="47" t="s">
        <v>354</v>
      </c>
      <c r="E15" s="56">
        <v>75</v>
      </c>
      <c r="F15" s="51"/>
      <c r="G15" s="8">
        <v>4.3099999999999996</v>
      </c>
      <c r="H15" s="58">
        <v>11.01</v>
      </c>
      <c r="I15" s="60">
        <v>37.51</v>
      </c>
    </row>
    <row r="16" spans="1:12" x14ac:dyDescent="0.25">
      <c r="A16" s="43">
        <v>40</v>
      </c>
      <c r="B16" s="68">
        <v>10.199999999999999</v>
      </c>
      <c r="C16" s="68">
        <v>13.2</v>
      </c>
      <c r="D16" s="47" t="s">
        <v>355</v>
      </c>
      <c r="E16" s="56">
        <v>80</v>
      </c>
      <c r="F16" s="51"/>
      <c r="G16" s="8">
        <v>4.51</v>
      </c>
      <c r="H16" s="58">
        <v>11.51</v>
      </c>
      <c r="I16" s="60">
        <v>40.01</v>
      </c>
    </row>
    <row r="17" spans="1:9" x14ac:dyDescent="0.25">
      <c r="A17" s="43">
        <v>35</v>
      </c>
      <c r="B17" s="68">
        <v>10.4</v>
      </c>
      <c r="C17" s="68">
        <v>13.5</v>
      </c>
      <c r="D17" s="47" t="s">
        <v>356</v>
      </c>
      <c r="E17" s="56">
        <v>85</v>
      </c>
      <c r="F17" s="51"/>
      <c r="G17" s="8">
        <v>4.71</v>
      </c>
      <c r="H17" s="58">
        <v>12.01</v>
      </c>
      <c r="I17" s="60">
        <v>42.51</v>
      </c>
    </row>
    <row r="18" spans="1:9" x14ac:dyDescent="0.25">
      <c r="A18" s="43">
        <v>30</v>
      </c>
      <c r="B18" s="68">
        <v>10.6</v>
      </c>
      <c r="C18" s="68">
        <v>13.8</v>
      </c>
      <c r="D18" s="47" t="s">
        <v>357</v>
      </c>
      <c r="E18" s="56">
        <v>90</v>
      </c>
      <c r="F18" s="51"/>
      <c r="G18" s="8">
        <v>4.91</v>
      </c>
      <c r="H18" s="58">
        <v>12.51</v>
      </c>
      <c r="I18" s="60">
        <v>45.01</v>
      </c>
    </row>
    <row r="19" spans="1:9" x14ac:dyDescent="0.25">
      <c r="A19" s="43">
        <v>25</v>
      </c>
      <c r="B19" s="68">
        <v>10.8</v>
      </c>
      <c r="C19" s="68">
        <v>14.1</v>
      </c>
      <c r="D19" s="47" t="s">
        <v>358</v>
      </c>
      <c r="E19" s="56">
        <v>95</v>
      </c>
      <c r="F19" s="51"/>
      <c r="G19" s="8">
        <v>5.1100000000000003</v>
      </c>
      <c r="H19" s="58">
        <v>13.01</v>
      </c>
      <c r="I19" s="60">
        <v>47.51</v>
      </c>
    </row>
    <row r="20" spans="1:9" x14ac:dyDescent="0.25">
      <c r="A20" s="43">
        <v>20</v>
      </c>
      <c r="B20" s="68">
        <v>11</v>
      </c>
      <c r="C20" s="68">
        <v>14.4</v>
      </c>
      <c r="D20" s="47" t="s">
        <v>359</v>
      </c>
      <c r="E20" s="56">
        <v>100</v>
      </c>
      <c r="F20" s="51"/>
      <c r="G20" s="8">
        <v>5.31</v>
      </c>
      <c r="H20" s="58">
        <v>13.51</v>
      </c>
      <c r="I20" s="60">
        <v>50.01</v>
      </c>
    </row>
    <row r="21" spans="1:9" x14ac:dyDescent="0.25">
      <c r="A21" s="43">
        <v>15</v>
      </c>
      <c r="B21" s="68">
        <v>11.2</v>
      </c>
      <c r="C21" s="68">
        <v>14.7</v>
      </c>
      <c r="D21" s="47" t="s">
        <v>360</v>
      </c>
      <c r="E21" s="56">
        <v>110</v>
      </c>
      <c r="F21" s="51"/>
      <c r="G21" s="8">
        <v>5.51</v>
      </c>
      <c r="H21" s="58">
        <v>14.01</v>
      </c>
      <c r="I21" s="60">
        <v>52.51</v>
      </c>
    </row>
    <row r="22" spans="1:9" ht="15.75" thickBot="1" x14ac:dyDescent="0.3">
      <c r="A22" s="44">
        <v>10</v>
      </c>
      <c r="B22" s="69">
        <v>11.4</v>
      </c>
      <c r="C22" s="69">
        <v>15</v>
      </c>
      <c r="D22" s="48" t="s">
        <v>342</v>
      </c>
      <c r="E22" s="57">
        <v>110</v>
      </c>
      <c r="F22" s="52"/>
      <c r="G22" s="8">
        <v>5.52</v>
      </c>
      <c r="H22" s="59">
        <v>14.52</v>
      </c>
      <c r="I22" s="61">
        <v>52.52</v>
      </c>
    </row>
    <row r="23" spans="1:9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Φύλλο7"/>
  <dimension ref="A1:N32"/>
  <sheetViews>
    <sheetView workbookViewId="0">
      <selection activeCell="O2" sqref="O2"/>
    </sheetView>
  </sheetViews>
  <sheetFormatPr defaultRowHeight="15" x14ac:dyDescent="0.25"/>
  <cols>
    <col min="2" max="4" width="17.28515625" style="17" customWidth="1"/>
    <col min="5" max="5" width="9.140625" style="8"/>
    <col min="6" max="6" width="13.42578125" style="8" customWidth="1"/>
    <col min="7" max="7" width="10.85546875" style="8" customWidth="1"/>
    <col min="9" max="9" width="9.140625" style="8"/>
    <col min="10" max="10" width="9.140625" style="45"/>
    <col min="14" max="14" width="30" customWidth="1"/>
  </cols>
  <sheetData>
    <row r="1" spans="1:14" x14ac:dyDescent="0.25">
      <c r="A1">
        <v>0</v>
      </c>
      <c r="B1" s="17">
        <v>0</v>
      </c>
      <c r="C1" s="17">
        <v>0</v>
      </c>
      <c r="D1" s="17">
        <v>0</v>
      </c>
      <c r="E1" s="8">
        <v>0</v>
      </c>
      <c r="F1" s="8">
        <v>0</v>
      </c>
      <c r="G1" s="8">
        <v>0</v>
      </c>
      <c r="H1" s="8">
        <v>0</v>
      </c>
      <c r="I1" s="45">
        <v>0</v>
      </c>
      <c r="J1" s="45">
        <v>0</v>
      </c>
    </row>
    <row r="2" spans="1:14" ht="15.75" thickBot="1" x14ac:dyDescent="0.3">
      <c r="A2">
        <v>110</v>
      </c>
      <c r="B2" s="17">
        <v>0.1</v>
      </c>
      <c r="C2" s="17">
        <v>0.1</v>
      </c>
      <c r="D2" s="17">
        <v>0.1</v>
      </c>
      <c r="E2" s="45">
        <v>10</v>
      </c>
      <c r="F2" s="8">
        <v>0.01</v>
      </c>
      <c r="G2" s="8">
        <v>0.01</v>
      </c>
      <c r="H2" s="8">
        <v>0.01</v>
      </c>
      <c r="I2" s="45">
        <v>0</v>
      </c>
      <c r="J2" s="45">
        <v>0</v>
      </c>
    </row>
    <row r="3" spans="1:14" ht="16.5" thickTop="1" x14ac:dyDescent="0.25">
      <c r="A3" s="42">
        <v>110</v>
      </c>
      <c r="B3" s="67">
        <v>8.5</v>
      </c>
      <c r="C3" s="67" t="s">
        <v>325</v>
      </c>
      <c r="D3" s="67">
        <v>10.4</v>
      </c>
      <c r="E3" s="54">
        <v>15</v>
      </c>
      <c r="F3" s="62">
        <v>2.0099999999999998</v>
      </c>
      <c r="G3" s="64">
        <v>2.5099999999999998</v>
      </c>
      <c r="H3">
        <v>6.01</v>
      </c>
      <c r="I3" s="8">
        <v>0.8</v>
      </c>
      <c r="J3" s="45">
        <v>10</v>
      </c>
    </row>
    <row r="4" spans="1:14" x14ac:dyDescent="0.25">
      <c r="A4" s="43">
        <v>100</v>
      </c>
      <c r="B4" s="68">
        <v>8.6</v>
      </c>
      <c r="C4" s="68" t="s">
        <v>228</v>
      </c>
      <c r="D4" s="68">
        <v>10.5</v>
      </c>
      <c r="E4" s="55">
        <v>20</v>
      </c>
      <c r="F4" s="63">
        <v>2.16</v>
      </c>
      <c r="G4" s="8">
        <v>2.91</v>
      </c>
      <c r="H4">
        <v>8.01</v>
      </c>
      <c r="I4" s="8">
        <v>0.9</v>
      </c>
      <c r="J4" s="45">
        <v>20</v>
      </c>
    </row>
    <row r="5" spans="1:14" x14ac:dyDescent="0.25">
      <c r="A5" s="43">
        <v>95</v>
      </c>
      <c r="B5" s="68">
        <v>8.8000000000000007</v>
      </c>
      <c r="C5" s="68" t="s">
        <v>361</v>
      </c>
      <c r="D5" s="68">
        <v>10.8</v>
      </c>
      <c r="E5" s="56">
        <v>25</v>
      </c>
      <c r="F5" s="63">
        <v>2.31</v>
      </c>
      <c r="G5" s="8">
        <v>3.31</v>
      </c>
      <c r="H5">
        <v>10.01</v>
      </c>
      <c r="I5" s="8">
        <v>1</v>
      </c>
      <c r="J5" s="45">
        <v>30</v>
      </c>
    </row>
    <row r="6" spans="1:14" x14ac:dyDescent="0.25">
      <c r="A6" s="43">
        <v>90</v>
      </c>
      <c r="B6" s="68">
        <v>9</v>
      </c>
      <c r="C6" s="68" t="s">
        <v>370</v>
      </c>
      <c r="D6" s="68">
        <v>11.1</v>
      </c>
      <c r="E6" s="56">
        <v>30</v>
      </c>
      <c r="F6" s="63">
        <v>2.46</v>
      </c>
      <c r="G6" s="8">
        <v>3.71</v>
      </c>
      <c r="H6">
        <v>12.01</v>
      </c>
      <c r="I6" s="8">
        <v>1.1000000000000001</v>
      </c>
      <c r="J6" s="45">
        <v>40</v>
      </c>
    </row>
    <row r="7" spans="1:14" x14ac:dyDescent="0.25">
      <c r="A7" s="43">
        <v>85</v>
      </c>
      <c r="B7" s="68">
        <v>9.1999999999999993</v>
      </c>
      <c r="C7" s="68" t="s">
        <v>371</v>
      </c>
      <c r="D7" s="68">
        <v>11.4</v>
      </c>
      <c r="E7" s="56">
        <v>35</v>
      </c>
      <c r="F7" s="63">
        <v>2.61</v>
      </c>
      <c r="G7" s="8">
        <v>4.1100000000000003</v>
      </c>
      <c r="H7">
        <v>14.01</v>
      </c>
      <c r="I7" s="8">
        <v>1.1499999999999999</v>
      </c>
      <c r="J7" s="45">
        <v>50</v>
      </c>
    </row>
    <row r="8" spans="1:14" x14ac:dyDescent="0.25">
      <c r="A8" s="43">
        <v>80</v>
      </c>
      <c r="B8" s="68">
        <v>9.4</v>
      </c>
      <c r="C8" s="68" t="s">
        <v>372</v>
      </c>
      <c r="D8" s="68">
        <v>11.7</v>
      </c>
      <c r="E8" s="56">
        <v>40</v>
      </c>
      <c r="F8" s="63">
        <v>2.76</v>
      </c>
      <c r="G8" s="8">
        <v>4.51</v>
      </c>
      <c r="H8">
        <v>16.010000000000002</v>
      </c>
      <c r="I8" s="8">
        <v>1.2</v>
      </c>
      <c r="J8" s="45">
        <v>60</v>
      </c>
    </row>
    <row r="9" spans="1:14" x14ac:dyDescent="0.25">
      <c r="A9" s="43">
        <v>75</v>
      </c>
      <c r="B9" s="68">
        <v>9.6</v>
      </c>
      <c r="C9" s="68" t="s">
        <v>373</v>
      </c>
      <c r="D9" s="68">
        <v>12</v>
      </c>
      <c r="E9" s="56">
        <v>45</v>
      </c>
      <c r="F9" s="63">
        <v>2.91</v>
      </c>
      <c r="G9" s="8">
        <v>4.91</v>
      </c>
      <c r="H9">
        <v>18.010000000000002</v>
      </c>
      <c r="I9" s="8">
        <v>1.25</v>
      </c>
      <c r="J9" s="45">
        <v>70</v>
      </c>
    </row>
    <row r="10" spans="1:14" x14ac:dyDescent="0.25">
      <c r="A10" s="43">
        <v>70</v>
      </c>
      <c r="B10" s="68">
        <v>9.8000000000000007</v>
      </c>
      <c r="C10" s="68" t="s">
        <v>374</v>
      </c>
      <c r="D10" s="68">
        <v>12.3</v>
      </c>
      <c r="E10" s="56">
        <v>50</v>
      </c>
      <c r="F10" s="63">
        <v>3.06</v>
      </c>
      <c r="G10" s="8">
        <v>5.31</v>
      </c>
      <c r="H10">
        <v>20.010000000000002</v>
      </c>
      <c r="I10" s="8">
        <v>1.3</v>
      </c>
      <c r="J10" s="45">
        <v>80</v>
      </c>
    </row>
    <row r="11" spans="1:14" ht="15.75" thickBot="1" x14ac:dyDescent="0.3">
      <c r="A11" s="43">
        <v>65</v>
      </c>
      <c r="B11" s="68">
        <v>10</v>
      </c>
      <c r="C11" s="68" t="s">
        <v>375</v>
      </c>
      <c r="D11" s="68">
        <v>12.6</v>
      </c>
      <c r="E11" s="56">
        <v>55</v>
      </c>
      <c r="F11" s="63">
        <v>3.21</v>
      </c>
      <c r="G11" s="8">
        <v>5.71</v>
      </c>
      <c r="H11">
        <v>22.01</v>
      </c>
      <c r="I11" s="8">
        <v>1.35</v>
      </c>
      <c r="J11" s="45">
        <v>90</v>
      </c>
    </row>
    <row r="12" spans="1:14" ht="15.75" thickTop="1" x14ac:dyDescent="0.25">
      <c r="A12" s="43">
        <v>60</v>
      </c>
      <c r="B12" s="68">
        <v>10.199999999999999</v>
      </c>
      <c r="C12" s="68" t="s">
        <v>376</v>
      </c>
      <c r="D12" s="68">
        <v>12.9</v>
      </c>
      <c r="E12" s="56">
        <v>60</v>
      </c>
      <c r="F12" s="63">
        <v>3.36</v>
      </c>
      <c r="G12" s="8">
        <v>6.11</v>
      </c>
      <c r="H12">
        <v>24.01</v>
      </c>
      <c r="I12" s="8">
        <v>1.4</v>
      </c>
      <c r="J12" s="45">
        <v>100</v>
      </c>
      <c r="N12" s="148" t="s">
        <v>362</v>
      </c>
    </row>
    <row r="13" spans="1:14" x14ac:dyDescent="0.25">
      <c r="A13" s="43">
        <v>55</v>
      </c>
      <c r="B13" s="68">
        <v>10.4</v>
      </c>
      <c r="C13" s="68" t="s">
        <v>377</v>
      </c>
      <c r="D13" s="68">
        <v>13.2</v>
      </c>
      <c r="E13" s="56">
        <v>65</v>
      </c>
      <c r="F13" s="63">
        <v>3.51</v>
      </c>
      <c r="G13" s="8">
        <v>6.51</v>
      </c>
      <c r="H13">
        <v>26.01</v>
      </c>
      <c r="I13" s="8">
        <v>1.45</v>
      </c>
      <c r="J13" s="45">
        <v>110</v>
      </c>
      <c r="N13" s="149" t="s">
        <v>330</v>
      </c>
    </row>
    <row r="14" spans="1:14" x14ac:dyDescent="0.25">
      <c r="A14" s="43">
        <v>50</v>
      </c>
      <c r="B14" s="68">
        <v>10.6</v>
      </c>
      <c r="C14" s="68" t="s">
        <v>378</v>
      </c>
      <c r="D14" s="68">
        <v>13.5</v>
      </c>
      <c r="E14" s="56">
        <v>70</v>
      </c>
      <c r="F14" s="63">
        <v>3.66</v>
      </c>
      <c r="G14" s="8">
        <v>6.91</v>
      </c>
      <c r="H14">
        <v>28.01</v>
      </c>
      <c r="I14" s="8">
        <v>1.46</v>
      </c>
      <c r="J14" s="45">
        <v>110</v>
      </c>
      <c r="N14" s="149" t="s">
        <v>363</v>
      </c>
    </row>
    <row r="15" spans="1:14" x14ac:dyDescent="0.25">
      <c r="A15" s="43">
        <v>45</v>
      </c>
      <c r="B15" s="68">
        <v>10.8</v>
      </c>
      <c r="C15" s="68" t="s">
        <v>379</v>
      </c>
      <c r="D15" s="68">
        <v>13.8</v>
      </c>
      <c r="E15" s="56">
        <v>75</v>
      </c>
      <c r="F15" s="63">
        <v>3.81</v>
      </c>
      <c r="G15" s="8">
        <v>7.31</v>
      </c>
      <c r="H15">
        <v>30.01</v>
      </c>
      <c r="N15" s="149" t="s">
        <v>331</v>
      </c>
    </row>
    <row r="16" spans="1:14" x14ac:dyDescent="0.25">
      <c r="A16" s="43">
        <v>40</v>
      </c>
      <c r="B16" s="68">
        <v>11</v>
      </c>
      <c r="C16" s="68" t="s">
        <v>380</v>
      </c>
      <c r="D16" s="68">
        <v>14.1</v>
      </c>
      <c r="E16" s="56">
        <v>80</v>
      </c>
      <c r="F16" s="63">
        <v>3.96</v>
      </c>
      <c r="G16" s="8">
        <v>7.71</v>
      </c>
      <c r="H16">
        <v>32.01</v>
      </c>
      <c r="N16" s="149" t="s">
        <v>332</v>
      </c>
    </row>
    <row r="17" spans="1:14" x14ac:dyDescent="0.25">
      <c r="A17" s="43">
        <v>35</v>
      </c>
      <c r="B17" s="68">
        <v>11.2</v>
      </c>
      <c r="C17" s="70" t="s">
        <v>381</v>
      </c>
      <c r="D17" s="68">
        <v>14.4</v>
      </c>
      <c r="E17" s="56">
        <v>85</v>
      </c>
      <c r="F17" s="63">
        <v>4.1100000000000003</v>
      </c>
      <c r="G17" s="8">
        <v>8.11</v>
      </c>
      <c r="H17">
        <v>34.01</v>
      </c>
      <c r="N17" s="149" t="s">
        <v>333</v>
      </c>
    </row>
    <row r="18" spans="1:14" x14ac:dyDescent="0.25">
      <c r="A18" s="43">
        <v>30</v>
      </c>
      <c r="B18" s="68">
        <v>11.4</v>
      </c>
      <c r="C18" s="68" t="s">
        <v>382</v>
      </c>
      <c r="D18" s="68">
        <v>14.7</v>
      </c>
      <c r="E18" s="56">
        <v>90</v>
      </c>
      <c r="F18" s="63">
        <v>4.26</v>
      </c>
      <c r="G18" s="8">
        <v>8.51</v>
      </c>
      <c r="H18">
        <v>36.01</v>
      </c>
      <c r="N18" s="150" t="s">
        <v>334</v>
      </c>
    </row>
    <row r="19" spans="1:14" x14ac:dyDescent="0.25">
      <c r="A19" s="43">
        <v>25</v>
      </c>
      <c r="B19" s="68">
        <v>11.6</v>
      </c>
      <c r="C19" s="68" t="s">
        <v>383</v>
      </c>
      <c r="D19" s="68">
        <v>15</v>
      </c>
      <c r="E19" s="56">
        <v>95</v>
      </c>
      <c r="F19" s="63">
        <v>4.41</v>
      </c>
      <c r="G19" s="8">
        <v>8.91</v>
      </c>
      <c r="H19">
        <v>38.01</v>
      </c>
      <c r="N19" s="149" t="s">
        <v>335</v>
      </c>
    </row>
    <row r="20" spans="1:14" x14ac:dyDescent="0.25">
      <c r="A20" s="43">
        <v>20</v>
      </c>
      <c r="B20" s="68">
        <v>11.8</v>
      </c>
      <c r="C20" s="68" t="s">
        <v>384</v>
      </c>
      <c r="D20" s="68">
        <v>15.3</v>
      </c>
      <c r="E20" s="56">
        <v>100</v>
      </c>
      <c r="F20" s="63">
        <v>4.5599999999999996</v>
      </c>
      <c r="G20" s="8">
        <v>9.31</v>
      </c>
      <c r="H20">
        <v>40.01</v>
      </c>
      <c r="N20" s="149" t="s">
        <v>336</v>
      </c>
    </row>
    <row r="21" spans="1:14" x14ac:dyDescent="0.25">
      <c r="A21" s="43">
        <v>15</v>
      </c>
      <c r="B21" s="68">
        <v>12</v>
      </c>
      <c r="C21" s="68" t="s">
        <v>385</v>
      </c>
      <c r="D21" s="68">
        <v>15.6</v>
      </c>
      <c r="E21" s="56">
        <v>110</v>
      </c>
      <c r="F21" s="63">
        <v>4.71</v>
      </c>
      <c r="G21" s="8">
        <v>9.7100000000000009</v>
      </c>
      <c r="H21">
        <v>42.01</v>
      </c>
      <c r="N21" s="149" t="s">
        <v>337</v>
      </c>
    </row>
    <row r="22" spans="1:14" ht="16.5" thickBot="1" x14ac:dyDescent="0.3">
      <c r="A22" s="44">
        <v>10</v>
      </c>
      <c r="B22" s="69">
        <v>12.4</v>
      </c>
      <c r="C22" s="71" t="s">
        <v>386</v>
      </c>
      <c r="D22" s="69">
        <v>15.9</v>
      </c>
      <c r="E22" s="57">
        <v>110</v>
      </c>
      <c r="F22" s="72">
        <v>4.72</v>
      </c>
      <c r="G22" s="8">
        <v>9.7200000000000006</v>
      </c>
      <c r="H22">
        <v>42.02</v>
      </c>
      <c r="N22" s="149" t="s">
        <v>338</v>
      </c>
    </row>
    <row r="23" spans="1:14" ht="15.75" thickTop="1" x14ac:dyDescent="0.25">
      <c r="N23" s="149" t="s">
        <v>339</v>
      </c>
    </row>
    <row r="24" spans="1:14" x14ac:dyDescent="0.25">
      <c r="N24" s="149" t="s">
        <v>340</v>
      </c>
    </row>
    <row r="25" spans="1:14" x14ac:dyDescent="0.25">
      <c r="N25" s="149" t="s">
        <v>341</v>
      </c>
    </row>
    <row r="26" spans="1:14" x14ac:dyDescent="0.25">
      <c r="N26" s="149" t="s">
        <v>364</v>
      </c>
    </row>
    <row r="27" spans="1:14" x14ac:dyDescent="0.25">
      <c r="N27" s="149" t="s">
        <v>365</v>
      </c>
    </row>
    <row r="28" spans="1:14" x14ac:dyDescent="0.25">
      <c r="N28" s="149" t="s">
        <v>366</v>
      </c>
    </row>
    <row r="29" spans="1:14" x14ac:dyDescent="0.25">
      <c r="N29" s="149" t="s">
        <v>367</v>
      </c>
    </row>
    <row r="30" spans="1:14" x14ac:dyDescent="0.25">
      <c r="N30" s="149" t="s">
        <v>368</v>
      </c>
    </row>
    <row r="31" spans="1:14" ht="16.5" thickBot="1" x14ac:dyDescent="0.3">
      <c r="N31" s="151" t="s">
        <v>369</v>
      </c>
    </row>
    <row r="32" spans="1:1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ΠΠΒ</vt:lpstr>
      <vt:lpstr>ΠΚΒ</vt:lpstr>
      <vt:lpstr>SCORE1</vt:lpstr>
      <vt:lpstr>SCORE2</vt:lpstr>
      <vt:lpstr>SCORE_ORIGINAL</vt:lpstr>
      <vt:lpstr>SCORE3</vt:lpstr>
      <vt:lpstr>SCORE4</vt:lpstr>
      <vt:lpstr>LOOKUP</vt:lpstr>
      <vt:lpstr>ΠΠΒ!Print_Area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Stavros Zorbas</cp:lastModifiedBy>
  <cp:lastPrinted>2019-05-13T09:55:36Z</cp:lastPrinted>
  <dcterms:created xsi:type="dcterms:W3CDTF">2014-03-28T08:39:58Z</dcterms:created>
  <dcterms:modified xsi:type="dcterms:W3CDTF">2019-09-30T10:08:33Z</dcterms:modified>
</cp:coreProperties>
</file>